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missy_schuetzle_state_sd_us/Documents/Documents/WINWORD/RFP'S/MRFP #9736/"/>
    </mc:Choice>
  </mc:AlternateContent>
  <xr:revisionPtr revIDLastSave="0" documentId="8_{458875F9-4005-46F3-81DF-357872A75155}" xr6:coauthVersionLast="47" xr6:coauthVersionMax="47" xr10:uidLastSave="{00000000-0000-0000-0000-000000000000}"/>
  <bookViews>
    <workbookView xWindow="2200" yWindow="2200" windowWidth="25800" windowHeight="100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7" i="1"/>
  <c r="H9" i="1"/>
  <c r="H10" i="1"/>
  <c r="H11" i="1"/>
  <c r="H12" i="1"/>
  <c r="H13" i="1"/>
  <c r="H6" i="1"/>
  <c r="H5" i="1"/>
  <c r="E14" i="1"/>
  <c r="D14" i="1"/>
  <c r="C14" i="1"/>
  <c r="H14" i="1" l="1"/>
  <c r="G14" i="1" l="1"/>
  <c r="F14" i="1" l="1"/>
</calcChain>
</file>

<file path=xl/sharedStrings.xml><?xml version="1.0" encoding="utf-8"?>
<sst xmlns="http://schemas.openxmlformats.org/spreadsheetml/2006/main" count="24" uniqueCount="24">
  <si>
    <t>Communication Assistance Services</t>
  </si>
  <si>
    <t>Service Category</t>
  </si>
  <si>
    <t>Community Integration Skills Training (CIST)</t>
  </si>
  <si>
    <t>Deaf Awareness Presentations/Trainings (DAT)</t>
  </si>
  <si>
    <t>Information and Referral (I&amp;R)</t>
  </si>
  <si>
    <t>Peer Support (PEER)</t>
  </si>
  <si>
    <t>Travel</t>
  </si>
  <si>
    <t>Totals</t>
  </si>
  <si>
    <t>Family Communication Assistance (FAM)</t>
  </si>
  <si>
    <t xml:space="preserve">Training </t>
  </si>
  <si>
    <t>Notes</t>
  </si>
  <si>
    <t>Technical Assistance/Consultation (TA)</t>
  </si>
  <si>
    <t>Communication Assistance (CA)</t>
  </si>
  <si>
    <t xml:space="preserve">
FY21 Units
Totals $17.29/unit</t>
  </si>
  <si>
    <t>Additional 265 units added to Peer Support category for Camp UBU tuition fees</t>
  </si>
  <si>
    <t>FAM services was to start FY20. Training delays due to COVID and staff turnover prevented start of this service. Will start with a lower number of units in this category until staff is fully trained ; expected to increase to 2400 at that time (will subtract units from CA)
5 hours/20 units per month for 10 families</t>
  </si>
  <si>
    <t xml:space="preserve">
FY22 Units
Approved $17.70/unit</t>
  </si>
  <si>
    <t>FY20 Unit
Totals
$16.95/unit</t>
  </si>
  <si>
    <t>SFY24 Projected Budget</t>
  </si>
  <si>
    <t xml:space="preserve">
FY23 Units
Approved $18.76/unit</t>
  </si>
  <si>
    <t xml:space="preserve">
FY24 DHS
Projection</t>
  </si>
  <si>
    <t>FY24 Anticipated 
Unit Rate $19.70
DHS Projection</t>
  </si>
  <si>
    <t>Training  to assist with FAM training costs
800 units = 40 hours of training for 5 staff. Training units must be used for training and cannot be realloated to other categories</t>
  </si>
  <si>
    <t>Amounts for FY24 are approximate based on anticipated 5% inflationary increase. Later changes can be made with agency approval if inflation increase differs from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</si>
</sst>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64" fontId="3" fillId="0" borderId="0" xfId="2" applyNumberFormat="1" applyFont="1"/>
    <xf numFmtId="0" fontId="3" fillId="0" borderId="0" xfId="0" applyFont="1" applyFill="1"/>
    <xf numFmtId="43" fontId="0" fillId="0" borderId="0" xfId="1" applyFont="1"/>
    <xf numFmtId="0" fontId="5" fillId="0" borderId="0" xfId="0" applyFont="1"/>
    <xf numFmtId="0" fontId="5" fillId="0" borderId="1" xfId="0" applyFont="1" applyBorder="1"/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4" borderId="0" xfId="0" applyFont="1" applyFill="1"/>
    <xf numFmtId="165" fontId="7" fillId="4" borderId="0" xfId="1" applyNumberFormat="1" applyFont="1" applyFill="1" applyAlignment="1">
      <alignment horizontal="center" vertical="justify" shrinkToFit="1"/>
    </xf>
    <xf numFmtId="0" fontId="2" fillId="0" borderId="4" xfId="0" applyFont="1" applyBorder="1" applyAlignment="1">
      <alignment horizontal="center"/>
    </xf>
    <xf numFmtId="43" fontId="0" fillId="0" borderId="0" xfId="0" applyNumberFormat="1"/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64" fontId="3" fillId="5" borderId="1" xfId="2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9" fillId="0" borderId="1" xfId="0" applyFont="1" applyBorder="1" applyAlignment="1">
      <alignment vertical="center" wrapText="1"/>
    </xf>
    <xf numFmtId="49" fontId="9" fillId="6" borderId="3" xfId="1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4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center"/>
    </xf>
    <xf numFmtId="8" fontId="2" fillId="5" borderId="2" xfId="0" applyNumberFormat="1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selection activeCell="K9" sqref="K9"/>
    </sheetView>
  </sheetViews>
  <sheetFormatPr defaultRowHeight="14.5" x14ac:dyDescent="0.35"/>
  <cols>
    <col min="2" max="2" width="36" customWidth="1"/>
    <col min="3" max="3" width="17.26953125" customWidth="1"/>
    <col min="4" max="5" width="17.453125" customWidth="1"/>
    <col min="6" max="8" width="17.26953125" customWidth="1"/>
    <col min="9" max="9" width="51.7265625" style="4" bestFit="1" customWidth="1"/>
  </cols>
  <sheetData>
    <row r="1" spans="1:9" ht="21" customHeight="1" x14ac:dyDescent="0.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1" customHeight="1" x14ac:dyDescent="0.5">
      <c r="A2" s="24" t="s">
        <v>18</v>
      </c>
      <c r="B2" s="24"/>
      <c r="C2" s="24"/>
      <c r="D2" s="24"/>
      <c r="E2" s="24"/>
      <c r="F2" s="24"/>
      <c r="G2" s="24"/>
      <c r="H2" s="24"/>
      <c r="I2" s="24"/>
    </row>
    <row r="3" spans="1:9" ht="15.75" customHeight="1" x14ac:dyDescent="0.35">
      <c r="A3" s="30" t="s">
        <v>1</v>
      </c>
      <c r="B3" s="30"/>
      <c r="C3" s="29" t="s">
        <v>17</v>
      </c>
      <c r="D3" s="28" t="s">
        <v>13</v>
      </c>
      <c r="E3" s="28" t="s">
        <v>16</v>
      </c>
      <c r="F3" s="28" t="s">
        <v>19</v>
      </c>
      <c r="G3" s="31" t="s">
        <v>20</v>
      </c>
      <c r="H3" s="26" t="s">
        <v>21</v>
      </c>
      <c r="I3" s="11" t="s">
        <v>10</v>
      </c>
    </row>
    <row r="4" spans="1:9" ht="63" customHeight="1" x14ac:dyDescent="0.35">
      <c r="A4" s="30"/>
      <c r="B4" s="30"/>
      <c r="C4" s="29"/>
      <c r="D4" s="28"/>
      <c r="E4" s="28"/>
      <c r="F4" s="28"/>
      <c r="G4" s="32"/>
      <c r="H4" s="27"/>
      <c r="I4" s="22" t="s">
        <v>23</v>
      </c>
    </row>
    <row r="5" spans="1:9" ht="15.5" x14ac:dyDescent="0.35">
      <c r="A5" s="25" t="s">
        <v>2</v>
      </c>
      <c r="B5" s="25"/>
      <c r="C5" s="7">
        <v>2827</v>
      </c>
      <c r="D5" s="14">
        <v>3573</v>
      </c>
      <c r="E5" s="14">
        <v>3400</v>
      </c>
      <c r="F5" s="14">
        <v>2300</v>
      </c>
      <c r="G5" s="16">
        <v>2300</v>
      </c>
      <c r="H5" s="18">
        <f>G5*19.7</f>
        <v>45310</v>
      </c>
      <c r="I5" s="8"/>
    </row>
    <row r="6" spans="1:9" ht="15.5" x14ac:dyDescent="0.35">
      <c r="A6" s="25" t="s">
        <v>12</v>
      </c>
      <c r="B6" s="25"/>
      <c r="C6" s="7">
        <v>4933</v>
      </c>
      <c r="D6" s="14">
        <v>3873</v>
      </c>
      <c r="E6" s="14">
        <v>3200</v>
      </c>
      <c r="F6" s="14">
        <v>4300</v>
      </c>
      <c r="G6" s="16">
        <v>4300</v>
      </c>
      <c r="H6" s="18">
        <f>G6*19.7</f>
        <v>84710</v>
      </c>
      <c r="I6" s="19"/>
    </row>
    <row r="7" spans="1:9" ht="15.5" x14ac:dyDescent="0.35">
      <c r="A7" s="34" t="s">
        <v>3</v>
      </c>
      <c r="B7" s="34"/>
      <c r="C7" s="6">
        <v>22</v>
      </c>
      <c r="D7" s="13">
        <v>20</v>
      </c>
      <c r="E7" s="13">
        <v>50</v>
      </c>
      <c r="F7" s="13">
        <v>50</v>
      </c>
      <c r="G7" s="15">
        <v>50</v>
      </c>
      <c r="H7" s="18">
        <f>G7*19.7</f>
        <v>985</v>
      </c>
      <c r="I7" s="5"/>
    </row>
    <row r="8" spans="1:9" ht="15.5" x14ac:dyDescent="0.35">
      <c r="A8" s="34" t="s">
        <v>4</v>
      </c>
      <c r="B8" s="34"/>
      <c r="C8" s="6">
        <v>1243</v>
      </c>
      <c r="D8" s="13">
        <v>1165</v>
      </c>
      <c r="E8" s="13">
        <v>1200</v>
      </c>
      <c r="F8" s="13">
        <v>1200</v>
      </c>
      <c r="G8" s="15">
        <v>1200</v>
      </c>
      <c r="H8" s="18">
        <f>G8*19.7</f>
        <v>23640</v>
      </c>
      <c r="I8" s="5"/>
    </row>
    <row r="9" spans="1:9" ht="87" x14ac:dyDescent="0.35">
      <c r="A9" s="25" t="s">
        <v>8</v>
      </c>
      <c r="B9" s="25"/>
      <c r="C9" s="7">
        <v>0</v>
      </c>
      <c r="D9" s="14">
        <v>436</v>
      </c>
      <c r="E9" s="14">
        <v>700</v>
      </c>
      <c r="F9" s="14">
        <v>700</v>
      </c>
      <c r="G9" s="16">
        <v>700</v>
      </c>
      <c r="H9" s="18">
        <f t="shared" ref="H9:H13" si="0">G9*19.7</f>
        <v>13790</v>
      </c>
      <c r="I9" s="21" t="s">
        <v>15</v>
      </c>
    </row>
    <row r="10" spans="1:9" ht="29" x14ac:dyDescent="0.35">
      <c r="A10" s="34" t="s">
        <v>5</v>
      </c>
      <c r="B10" s="34"/>
      <c r="C10" s="6">
        <v>3780</v>
      </c>
      <c r="D10" s="13">
        <v>4061</v>
      </c>
      <c r="E10" s="13">
        <v>3200</v>
      </c>
      <c r="F10" s="13">
        <v>3465</v>
      </c>
      <c r="G10" s="15">
        <v>3465</v>
      </c>
      <c r="H10" s="18">
        <f t="shared" si="0"/>
        <v>68260.5</v>
      </c>
      <c r="I10" s="23" t="s">
        <v>14</v>
      </c>
    </row>
    <row r="11" spans="1:9" ht="15.5" x14ac:dyDescent="0.35">
      <c r="A11" s="34" t="s">
        <v>11</v>
      </c>
      <c r="B11" s="34"/>
      <c r="C11" s="6">
        <v>630</v>
      </c>
      <c r="D11" s="13">
        <v>771</v>
      </c>
      <c r="E11" s="13">
        <v>800</v>
      </c>
      <c r="F11" s="13">
        <v>800</v>
      </c>
      <c r="G11" s="15">
        <v>800</v>
      </c>
      <c r="H11" s="18">
        <f t="shared" si="0"/>
        <v>15760</v>
      </c>
      <c r="I11" s="5"/>
    </row>
    <row r="12" spans="1:9" ht="58" x14ac:dyDescent="0.35">
      <c r="A12" s="25" t="s">
        <v>9</v>
      </c>
      <c r="B12" s="25"/>
      <c r="C12" s="7">
        <v>800</v>
      </c>
      <c r="D12" s="14">
        <v>0</v>
      </c>
      <c r="E12" s="14">
        <v>800</v>
      </c>
      <c r="F12" s="14">
        <v>800</v>
      </c>
      <c r="G12" s="16">
        <v>800</v>
      </c>
      <c r="H12" s="18">
        <f t="shared" si="0"/>
        <v>15760</v>
      </c>
      <c r="I12" s="21" t="s">
        <v>22</v>
      </c>
    </row>
    <row r="13" spans="1:9" ht="15.5" x14ac:dyDescent="0.35">
      <c r="A13" s="35" t="s">
        <v>6</v>
      </c>
      <c r="B13" s="35"/>
      <c r="C13" s="6">
        <v>4521</v>
      </c>
      <c r="D13" s="13">
        <v>4101</v>
      </c>
      <c r="E13" s="13">
        <v>4650</v>
      </c>
      <c r="F13" s="13">
        <v>4650</v>
      </c>
      <c r="G13" s="15">
        <v>4650</v>
      </c>
      <c r="H13" s="18">
        <f t="shared" si="0"/>
        <v>91605</v>
      </c>
      <c r="I13" s="20"/>
    </row>
    <row r="14" spans="1:9" ht="18.5" x14ac:dyDescent="0.45">
      <c r="A14" s="33" t="s">
        <v>7</v>
      </c>
      <c r="B14" s="33"/>
      <c r="C14" s="10">
        <f t="shared" ref="C14:H14" si="1">SUM(C5:C13)</f>
        <v>18756</v>
      </c>
      <c r="D14" s="10">
        <f t="shared" si="1"/>
        <v>18000</v>
      </c>
      <c r="E14" s="10">
        <f t="shared" si="1"/>
        <v>18000</v>
      </c>
      <c r="F14" s="10">
        <f t="shared" si="1"/>
        <v>18265</v>
      </c>
      <c r="G14" s="10">
        <f t="shared" si="1"/>
        <v>18265</v>
      </c>
      <c r="H14" s="10">
        <f t="shared" si="1"/>
        <v>359820.5</v>
      </c>
      <c r="I14" s="9"/>
    </row>
    <row r="15" spans="1:9" ht="15.5" x14ac:dyDescent="0.35">
      <c r="C15" s="3"/>
      <c r="F15" s="2"/>
      <c r="G15" s="2"/>
      <c r="H15" s="1"/>
    </row>
    <row r="16" spans="1:9" x14ac:dyDescent="0.35">
      <c r="C16" s="12"/>
      <c r="D16" s="17"/>
      <c r="E16" s="17"/>
    </row>
  </sheetData>
  <mergeCells count="19">
    <mergeCell ref="A14:B14"/>
    <mergeCell ref="A6:B6"/>
    <mergeCell ref="A7:B7"/>
    <mergeCell ref="A8:B8"/>
    <mergeCell ref="A10:B10"/>
    <mergeCell ref="A11:B11"/>
    <mergeCell ref="A13:B13"/>
    <mergeCell ref="A9:B9"/>
    <mergeCell ref="A1:I1"/>
    <mergeCell ref="A12:B12"/>
    <mergeCell ref="A5:B5"/>
    <mergeCell ref="H3:H4"/>
    <mergeCell ref="D3:D4"/>
    <mergeCell ref="C3:C4"/>
    <mergeCell ref="A3:B4"/>
    <mergeCell ref="F3:F4"/>
    <mergeCell ref="A2:I2"/>
    <mergeCell ref="G3:G4"/>
    <mergeCell ref="E3:E4"/>
  </mergeCells>
  <pageMargins left="0.25" right="0.25" top="0.75" bottom="0.75" header="0.3" footer="0.3"/>
  <pageSetup scale="6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Gran, Katie</dc:creator>
  <cp:lastModifiedBy>Schuetzle, Missy</cp:lastModifiedBy>
  <cp:lastPrinted>2019-04-26T12:42:30Z</cp:lastPrinted>
  <dcterms:created xsi:type="dcterms:W3CDTF">2018-05-09T20:32:40Z</dcterms:created>
  <dcterms:modified xsi:type="dcterms:W3CDTF">2024-01-05T14:23:40Z</dcterms:modified>
</cp:coreProperties>
</file>