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tateofsouthdakota-my.sharepoint.com/personal/missy_schuetzle_state_sd_us/Documents/Documents/WINWORD/RFP'S/MRFP #9741/"/>
    </mc:Choice>
  </mc:AlternateContent>
  <xr:revisionPtr revIDLastSave="0" documentId="8_{96B7A206-38B8-4861-8638-56A8111CC67C}" xr6:coauthVersionLast="47" xr6:coauthVersionMax="47" xr10:uidLastSave="{00000000-0000-0000-0000-000000000000}"/>
  <bookViews>
    <workbookView xWindow="2200" yWindow="2200" windowWidth="25800" windowHeight="10010" firstSheet="1" activeTab="7" xr2:uid="{CD91C632-F2D2-4506-BBFC-33A52234220F}"/>
  </bookViews>
  <sheets>
    <sheet name="Instructions" sheetId="10" r:id="rId1"/>
    <sheet name="Summary" sheetId="11" r:id="rId2"/>
    <sheet name="(1) Contract Documents" sheetId="1" r:id="rId3"/>
    <sheet name="(2) Manage Contract" sheetId="5" r:id="rId4"/>
    <sheet name="(3) Measurement and Payment" sheetId="2" r:id="rId5"/>
    <sheet name="(4) Materials Sampling Testing" sheetId="6" r:id="rId6"/>
    <sheet name="(5) Reports" sheetId="7" r:id="rId7"/>
    <sheet name="(6) Finals" sheetId="4" r:id="rId8"/>
    <sheet name="(7) General" sheetId="3" r:id="rId9"/>
    <sheet name="(8) Interfaces" sheetId="12" r:id="rId10"/>
  </sheets>
  <definedNames>
    <definedName name="_xlnm.Print_Titles" localSheetId="3">'(2) Manage Contract'!$1:$2</definedName>
    <definedName name="_xlnm.Print_Titles" localSheetId="4">'(3) Measurement and Payment'!$1:$2</definedName>
    <definedName name="_xlnm.Print_Titles" localSheetId="5">'(4) Materials Sampling Testing'!$1:$2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3" i="12" l="1"/>
  <c r="D32" i="12"/>
  <c r="D31" i="12"/>
  <c r="D27" i="12"/>
  <c r="D26" i="12"/>
  <c r="D25" i="12"/>
  <c r="D24" i="12"/>
  <c r="C16" i="11" s="1"/>
  <c r="D35" i="12"/>
  <c r="C28" i="3"/>
  <c r="C27" i="3"/>
  <c r="C26" i="3"/>
  <c r="C29" i="3" s="1"/>
  <c r="C22" i="3"/>
  <c r="C21" i="3"/>
  <c r="C20" i="3"/>
  <c r="C19" i="3"/>
  <c r="C15" i="11" s="1"/>
  <c r="C30" i="3"/>
  <c r="C18" i="4"/>
  <c r="C17" i="4"/>
  <c r="C16" i="4"/>
  <c r="C19" i="4" s="1"/>
  <c r="C12" i="4"/>
  <c r="C11" i="4"/>
  <c r="C10" i="4"/>
  <c r="C9" i="4"/>
  <c r="C18" i="7"/>
  <c r="C17" i="7"/>
  <c r="C16" i="7"/>
  <c r="C19" i="7" s="1"/>
  <c r="C12" i="7"/>
  <c r="C11" i="7"/>
  <c r="C10" i="7"/>
  <c r="C9" i="7"/>
  <c r="C13" i="11" s="1"/>
  <c r="C20" i="7"/>
  <c r="C50" i="6"/>
  <c r="C49" i="6"/>
  <c r="C48" i="6"/>
  <c r="C51" i="6" s="1"/>
  <c r="C44" i="6"/>
  <c r="C43" i="6"/>
  <c r="C42" i="6"/>
  <c r="C41" i="6"/>
  <c r="C12" i="11" s="1"/>
  <c r="C52" i="6"/>
  <c r="C26" i="2"/>
  <c r="C25" i="2"/>
  <c r="C24" i="2"/>
  <c r="C27" i="2" s="1"/>
  <c r="C20" i="2"/>
  <c r="C19" i="2"/>
  <c r="C18" i="2"/>
  <c r="C17" i="2"/>
  <c r="C11" i="11" s="1"/>
  <c r="C28" i="2"/>
  <c r="C30" i="5"/>
  <c r="C29" i="5"/>
  <c r="C28" i="5"/>
  <c r="C31" i="5" s="1"/>
  <c r="C24" i="5"/>
  <c r="C23" i="5"/>
  <c r="C22" i="5"/>
  <c r="C20" i="1"/>
  <c r="C19" i="1"/>
  <c r="C18" i="1"/>
  <c r="C21" i="1" s="1"/>
  <c r="C14" i="1"/>
  <c r="C22" i="11" s="1"/>
  <c r="C13" i="1"/>
  <c r="C21" i="11" s="1"/>
  <c r="C12" i="1"/>
  <c r="C20" i="11" s="1"/>
  <c r="C21" i="5"/>
  <c r="C10" i="11" s="1"/>
  <c r="C11" i="1"/>
  <c r="C9" i="11" s="1"/>
  <c r="C4" i="11" l="1"/>
  <c r="C5" i="11"/>
  <c r="D34" i="12"/>
  <c r="C3" i="11"/>
  <c r="C20" i="4"/>
  <c r="C14" i="11"/>
  <c r="D28" i="12"/>
  <c r="E31" i="12"/>
  <c r="E32" i="12"/>
  <c r="E33" i="12"/>
  <c r="C45" i="6"/>
  <c r="C17" i="11"/>
  <c r="C19" i="11" s="1"/>
  <c r="C24" i="11" s="1"/>
  <c r="D6" i="11"/>
  <c r="D3" i="11" s="1"/>
  <c r="D5" i="11"/>
  <c r="D4" i="11"/>
  <c r="C23" i="3"/>
  <c r="C13" i="4"/>
  <c r="C13" i="7"/>
  <c r="C22" i="1"/>
  <c r="C21" i="2"/>
  <c r="C32" i="5"/>
  <c r="C25" i="5"/>
  <c r="C15" i="1"/>
</calcChain>
</file>

<file path=xl/sharedStrings.xml><?xml version="1.0" encoding="utf-8"?>
<sst xmlns="http://schemas.openxmlformats.org/spreadsheetml/2006/main" count="692" uniqueCount="381">
  <si>
    <t>This spreadsheet presents the functional requirements for an CMS that will be responsive</t>
  </si>
  <si>
    <t>to SDDOT's construction management business environment, practices, and information needs.</t>
  </si>
  <si>
    <t>The requirements are numbered and structured in a format that will facilitate evaluation of commercial off-the-shelf (COTS) software.</t>
  </si>
  <si>
    <t xml:space="preserve">Please use the response matrix that is presented in the following tabs to indicate how your proposed software meets each requirement. </t>
  </si>
  <si>
    <t>NOTE: There are EIGHT tabs (excluding the Instructions and Summary tabs) to be populated by vendors. The list of instructions provided below pertains to all the tabs.</t>
  </si>
  <si>
    <t>*For each requirement, please place an "X" in the column for "OTB (Out of the Box),"  "Requires Customization," or "No (Does not meet requirement)"</t>
  </si>
  <si>
    <t>The matrix in each of the eight tabs has eleven columns --</t>
  </si>
  <si>
    <t>Column A: Requirement identifiers</t>
  </si>
  <si>
    <t>Column B: Requirement title</t>
  </si>
  <si>
    <t>Column C: Requirement description</t>
  </si>
  <si>
    <t>Columns D/E/F: Provides level of importance of each requirement</t>
  </si>
  <si>
    <t>Columns G/H/I:  Allows the Respondent to determine whether the requirement is met out of the box or via customization</t>
  </si>
  <si>
    <t>Columns J/K:  Allows the Respondent to assign a cost (hours required x hourly rate) to any requirement that is met via customization</t>
  </si>
  <si>
    <t>*For the purposes of this RFP, SDDOT provides the following definitions:</t>
  </si>
  <si>
    <t>Configurable = Software that is configurable is defined as having the capability to design, arrange, set up, add fields (including data validation), or shape features for specific uses by setting or adjusting existing parameters. Configurations do not require writing code and should require little to no assistance from information technology (IT) personnel to make necessary changes to meet business requirements.</t>
  </si>
  <si>
    <t>Customizable = Software that is customizable is defined as having the ability to create new functions or change functions to meet specifications or business requirements. Customization may also be needed to integrate or fill-in gaps with existing software.</t>
  </si>
  <si>
    <t>Out of the Box = “Out of the box” software is defined as having features or functionality that work immediately after installation without any configuration or customization</t>
  </si>
  <si>
    <t>Requirements Type</t>
  </si>
  <si>
    <t>Total #</t>
  </si>
  <si>
    <t>Percent of Total</t>
  </si>
  <si>
    <t>Mandatory</t>
  </si>
  <si>
    <t>Important</t>
  </si>
  <si>
    <t>Desirable</t>
  </si>
  <si>
    <t>Total</t>
  </si>
  <si>
    <t>Double-check (total # of requirements)</t>
  </si>
  <si>
    <t>Contract Documents</t>
  </si>
  <si>
    <t>Manage Contract</t>
  </si>
  <si>
    <t>Measurement and Payment</t>
  </si>
  <si>
    <t>Materials Sampling and Testing</t>
  </si>
  <si>
    <t>Reports</t>
  </si>
  <si>
    <t>Finals</t>
  </si>
  <si>
    <t>General</t>
  </si>
  <si>
    <t>Interfaces</t>
  </si>
  <si>
    <t>Requirements Calculation:</t>
  </si>
  <si>
    <t>Total Requirements:</t>
  </si>
  <si>
    <t> </t>
  </si>
  <si>
    <t>OTB Requirements:</t>
  </si>
  <si>
    <t>Customization Requirements:</t>
  </si>
  <si>
    <t>No Response:</t>
  </si>
  <si>
    <t>Percent Met OTB:</t>
  </si>
  <si>
    <t>Importance</t>
  </si>
  <si>
    <t>Meets Requirement?</t>
  </si>
  <si>
    <t>Level of Effort</t>
  </si>
  <si>
    <t>No.</t>
  </si>
  <si>
    <t>Title</t>
  </si>
  <si>
    <t>Requirement</t>
  </si>
  <si>
    <t>Yes, OTB</t>
  </si>
  <si>
    <t>Yes, Customization Required</t>
  </si>
  <si>
    <t>No</t>
  </si>
  <si>
    <t>Hours</t>
  </si>
  <si>
    <t>$</t>
  </si>
  <si>
    <t>C-1</t>
  </si>
  <si>
    <t>Electronic Plans</t>
  </si>
  <si>
    <t>Upload electronic plans or provide seamless interface to external system for access to project plans.</t>
  </si>
  <si>
    <t>X</t>
  </si>
  <si>
    <t>C-2</t>
  </si>
  <si>
    <t>Standard Specifications</t>
  </si>
  <si>
    <t>Upload current version of standard specifications or provide seamless interface to external system for access to specifications.</t>
  </si>
  <si>
    <t>C-3</t>
  </si>
  <si>
    <t>Supplemental Specifications</t>
  </si>
  <si>
    <t>Upload current version of supplemental specifications or provide seamless interface to external system for access to specifications.</t>
  </si>
  <si>
    <t>C-4</t>
  </si>
  <si>
    <t>Special Provisions</t>
  </si>
  <si>
    <t>Upload contract special provisions.</t>
  </si>
  <si>
    <t>C-5</t>
  </si>
  <si>
    <t>Contract Forms</t>
  </si>
  <si>
    <t>Upload all contractor executed forms and documents.</t>
  </si>
  <si>
    <t>C-6</t>
  </si>
  <si>
    <t>Executed Contract</t>
  </si>
  <si>
    <t>Upload fully executed contract-related project documents including special provisions, addenda,  question and answer forum.</t>
  </si>
  <si>
    <t>C-7</t>
  </si>
  <si>
    <t>Design Review</t>
  </si>
  <si>
    <t xml:space="preserve">Upload and view 2D and 3D project data in a geospatial coordinate system. </t>
  </si>
  <si>
    <t>Requirements Not Met:</t>
  </si>
  <si>
    <t>Percent OTB:</t>
  </si>
  <si>
    <t>Mandatory:</t>
  </si>
  <si>
    <t>Important:</t>
  </si>
  <si>
    <t>Desirable:</t>
  </si>
  <si>
    <t>Total:</t>
  </si>
  <si>
    <t>M-1</t>
  </si>
  <si>
    <t>Project Lookup</t>
  </si>
  <si>
    <t>Provide project lookup capability by various parameters = PCN, recently viewed, region, area, county, project status, route number, contractor, etc.</t>
  </si>
  <si>
    <t>M-2</t>
  </si>
  <si>
    <t>Summary Contract Info</t>
  </si>
  <si>
    <t>Provide summary contract information - Project numbers, County, Area, Route, Location, Type of Work, Description, Area Engineer, Project Engineer, Contractor, Cost, Letting Date, Start Date, and other  parameters defined by SDDOT.</t>
  </si>
  <si>
    <t>M-3</t>
  </si>
  <si>
    <t>Contractor Info</t>
  </si>
  <si>
    <t>Provide general contractor and subcontractor information such as official name, address, contact name and contact information, dollar value by contractor and subs and other parameters defined by SDDOT.</t>
  </si>
  <si>
    <t>M-4</t>
  </si>
  <si>
    <t>Pay Items</t>
  </si>
  <si>
    <t xml:space="preserve">Provide capability to manage contract pay items including original and revised quantities and unit prices. Automatically update quantities and unit prices resulting from contract change orders. </t>
  </si>
  <si>
    <t>M-5</t>
  </si>
  <si>
    <t>Preconstruction Meeting</t>
  </si>
  <si>
    <t>Provide electronic record of all preconstruction meeting minutes and notes including DOT standard forms. Provide electronic record of all contractor submittals at the meeting.</t>
  </si>
  <si>
    <t>Note for Jeff. In the Demo scenario have them show us a PreCon mtg.</t>
  </si>
  <si>
    <t>M-6</t>
  </si>
  <si>
    <t>Contractor's Schedule</t>
  </si>
  <si>
    <t>Provide for uploading contractor's original schedule. Upload schedule revisions and include pertinent information of revision date, reason, and other parameters defined by SDDOT.</t>
  </si>
  <si>
    <t>Note for Jeff. In the Demo scenario have them show us a schedule upload mtg.</t>
  </si>
  <si>
    <t>M-7</t>
  </si>
  <si>
    <t>Contract Time</t>
  </si>
  <si>
    <t>Manage contract time and related contract provisions including original completion date, revised completion dates, liquidated damages calculation, work day counts, exclusion periods, etc.</t>
  </si>
  <si>
    <t>M-8</t>
  </si>
  <si>
    <t>Bonds</t>
  </si>
  <si>
    <t>Upload contractor bond documents. Manage bond renewals, updates, and releases.</t>
  </si>
  <si>
    <t>M-9</t>
  </si>
  <si>
    <t>A + B Contracts</t>
  </si>
  <si>
    <t>Provide ability to manage contract time and cost for A+B contracts.</t>
  </si>
  <si>
    <t>M-10</t>
  </si>
  <si>
    <t>Lane Rental</t>
  </si>
  <si>
    <t>Provide ability to manage contract time and cost for lane/block rental contracts.</t>
  </si>
  <si>
    <t>M-11</t>
  </si>
  <si>
    <t>Fuel Adjustments</t>
  </si>
  <si>
    <t>Provide for managing fuel adjustments on applicable projects. Calculate costs using current and base indexes.</t>
  </si>
  <si>
    <t>M-12</t>
  </si>
  <si>
    <t>Disadvantage Business Enterprise (DBE)</t>
  </si>
  <si>
    <t>Manage DBE contract requirements. Input DBE goals. Record actual utilization and payments.</t>
  </si>
  <si>
    <t>M-13a</t>
  </si>
  <si>
    <t>Labor Compliance</t>
  </si>
  <si>
    <t>Must communicate with our existing Labor Compliance system</t>
  </si>
  <si>
    <t>M-13b</t>
  </si>
  <si>
    <t>Provide functionality to support all aspects of compliance with Federal and state labor regulations.</t>
  </si>
  <si>
    <t>M-14</t>
  </si>
  <si>
    <t>Notifications/Alerts</t>
  </si>
  <si>
    <t>Provide checklists of critical submittal requirements. Provide role-based alerts and notifications of due/past dates.</t>
  </si>
  <si>
    <t>M-15</t>
  </si>
  <si>
    <t>Forms</t>
  </si>
  <si>
    <t>Provide electronic support for all the processes handled through our current contract management forms. Must include the ability to "reach back" to forms and/or processes that become obsolete in the future and report required data.</t>
  </si>
  <si>
    <t>We, DOT, need to come up with samples to provide in the RFP</t>
  </si>
  <si>
    <t>M-16</t>
  </si>
  <si>
    <t>Meeting minutes</t>
  </si>
  <si>
    <t>Provide system for storing meeting minutes for all construction meetings</t>
  </si>
  <si>
    <t>MP-1</t>
  </si>
  <si>
    <t>Daily Work Report (DWR) / Construction Diary</t>
  </si>
  <si>
    <t>Provide digital daily work reporting on mobile device using standard DWR template. This must allow for multiple roles entering information. For example, Inspector and Project Engineer.</t>
  </si>
  <si>
    <t>MP-2</t>
  </si>
  <si>
    <t>Item Installations</t>
  </si>
  <si>
    <t>Record item installations on mobile device by standard bid item number with supporting information to include: installed quantity, measured date, accomplished date, location, descriptiion, comments, recorded by, and source document</t>
  </si>
  <si>
    <t>MP-3</t>
  </si>
  <si>
    <t>Pay Estimates</t>
  </si>
  <si>
    <t>Automatically generate draft pay estimates based on item installations and unit prices. Allow users to input non-autopopluated data and information. Provide ability for entering price adjustments and stockpile items.  Automatically generate percent project complete. Must be able to communicate with our finance system</t>
  </si>
  <si>
    <t>MP-4</t>
  </si>
  <si>
    <t>Bi-Weekly Progress Reports</t>
  </si>
  <si>
    <t>Provide capability to develop bi-weekly progress reports with stanadrd report template for comments, daily weather, day counts, etc. Should be generated from data entered in MP-1 and MP-2.</t>
  </si>
  <si>
    <t>MP-5</t>
  </si>
  <si>
    <t>Visual Inspections</t>
  </si>
  <si>
    <t>Provide ability to capture the functionaly of a documented visual inspection reports.</t>
  </si>
  <si>
    <t>MP-6</t>
  </si>
  <si>
    <t>Contract Change Order (CCO)</t>
  </si>
  <si>
    <t>Provide ability to manage CCOs from initiation through approval. Maintain all correspondence, forms and documentation required for the CCO process. Include the ability to gather all approvals at State/local/Federal and Contractor levels. Including various authority levels.</t>
  </si>
  <si>
    <t>MP-7</t>
  </si>
  <si>
    <t>Extra Work</t>
  </si>
  <si>
    <t>Provide ability to track process for authorizing and tracking extra work. Provide electronic copy of Extra Work Quotation Worksheet.</t>
  </si>
  <si>
    <t>MP-8</t>
  </si>
  <si>
    <t>Contract Issues and Deviations</t>
  </si>
  <si>
    <t>Provide role-based alerts for failed materials tests, contract deviations or issues. Provide ability to track process of resolution and approval of actions taken.</t>
  </si>
  <si>
    <t>MP-9</t>
  </si>
  <si>
    <t>Contractor Communication</t>
  </si>
  <si>
    <t>Provide for recording and archiving all contractor communications, including written forms or documents, notes, contractor RFI; general correspondence; emails, etc.</t>
  </si>
  <si>
    <t>MP-10</t>
  </si>
  <si>
    <t>Contractor Claims</t>
  </si>
  <si>
    <t>Provide functionality currently provided by contractor claims using DOT-248 form. Distribute copies via role-based assignments and send alerts. Track claims review and approval/rejection process through final resolution.</t>
  </si>
  <si>
    <t>MP-11</t>
  </si>
  <si>
    <t xml:space="preserve">Forms </t>
  </si>
  <si>
    <t>Provide functionality of various SDDOT forms used in contract administration</t>
  </si>
  <si>
    <t>MP-12</t>
  </si>
  <si>
    <t>Checklists/Job Guides</t>
  </si>
  <si>
    <t>Provide electronic versions of inspection checklists and job guides on mobile device for field personnel. Includes linking or integrating to existing documents for the correct item. May include yearly versions</t>
  </si>
  <si>
    <t>MP-13</t>
  </si>
  <si>
    <t>Contract Item Groupings</t>
  </si>
  <si>
    <t>Be able to group items by various categories such as Federal Participating/Non-participating; Structure; Project Route</t>
  </si>
  <si>
    <t>New or Enhanced Functionality?</t>
  </si>
  <si>
    <t>Standard Documents</t>
  </si>
  <si>
    <t>MST-1</t>
  </si>
  <si>
    <t>Materials Manual</t>
  </si>
  <si>
    <t>Provide seamless link to current and past versions of Materials Manual and revisions.</t>
  </si>
  <si>
    <t>Yes</t>
  </si>
  <si>
    <t>MST-2</t>
  </si>
  <si>
    <t>Testing Requirements</t>
  </si>
  <si>
    <t>Maintain current and past versions of Minimum Sampling and Testing Requirements (MSTR).</t>
  </si>
  <si>
    <t>MST-3</t>
  </si>
  <si>
    <t>Required Samples, Tests, and Certificates</t>
  </si>
  <si>
    <t>Maintain current and past versions of Required Samples, Tests and Certificates (RSTC).</t>
  </si>
  <si>
    <t>MST-4</t>
  </si>
  <si>
    <t>Test Methods</t>
  </si>
  <si>
    <t xml:space="preserve">Maintain current version of material test methods as outlined in the Materials Manual. </t>
  </si>
  <si>
    <t>MST-5</t>
  </si>
  <si>
    <t>Provide current versions of all materials-related forms online. As an alternate, provide functionality for the process tied to the forms</t>
  </si>
  <si>
    <t>MST-6</t>
  </si>
  <si>
    <t>Provide ability to generate visual inspections and  reports.</t>
  </si>
  <si>
    <t>Testing and Certification Requirements</t>
  </si>
  <si>
    <t>MST-7</t>
  </si>
  <si>
    <t>Project Test Requirements</t>
  </si>
  <si>
    <t>Provide ability to automatically generate a summary of required tests and certifications (currently DOT-14), based on item quantities and MSTR.</t>
  </si>
  <si>
    <t>MST-8</t>
  </si>
  <si>
    <t>Change Order Updates</t>
  </si>
  <si>
    <t>Provide for automatic updates to DOT-14 based on Contract Change Orders.</t>
  </si>
  <si>
    <t>MST-9</t>
  </si>
  <si>
    <t>Notifications</t>
  </si>
  <si>
    <t>Provide role-based notifications when item quantities change.</t>
  </si>
  <si>
    <t>MST-10</t>
  </si>
  <si>
    <t>Test and Certification Update</t>
  </si>
  <si>
    <t>Provide for DOT-14 updates when tests are completed or certifications are approved.</t>
  </si>
  <si>
    <t>Certification Process</t>
  </si>
  <si>
    <t>MST-11</t>
  </si>
  <si>
    <t>Certification Requirements</t>
  </si>
  <si>
    <t>Identify materials certification requirements for each contract (DOT-14).</t>
  </si>
  <si>
    <t>MST-12</t>
  </si>
  <si>
    <t>Certified Suppliers</t>
  </si>
  <si>
    <t>Maintain updated list of certified fabricators, mills and plants.</t>
  </si>
  <si>
    <t>MST-13</t>
  </si>
  <si>
    <t>Certificate Uploading</t>
  </si>
  <si>
    <t>Provide for uploading certificates  by DOT, Contractor, Supplier, etc. Automatically notify the DOT staff (Field, Central Office, Certifications Office, etc.)  of certificates uploaded.</t>
  </si>
  <si>
    <t>MST-14</t>
  </si>
  <si>
    <t>Materials Certifications</t>
  </si>
  <si>
    <t>Provide summary and detailed reports of certification approvals.  Automatically provide notifications of approvals.</t>
  </si>
  <si>
    <t>MST-15</t>
  </si>
  <si>
    <t>Approval/Deviation</t>
  </si>
  <si>
    <t>Provide electronic templates for preparation of approval/deviation letter from Certifications Office.</t>
  </si>
  <si>
    <t>Approved Products</t>
  </si>
  <si>
    <t>MST-16</t>
  </si>
  <si>
    <t>Approved Products List (APL)</t>
  </si>
  <si>
    <t>Provide the ability to generate and maintain an APL and push data to the SDDOT website.</t>
  </si>
  <si>
    <t>MST-17</t>
  </si>
  <si>
    <t>Approval Process</t>
  </si>
  <si>
    <t>Provide online tracking of requests for approved product approvals.</t>
  </si>
  <si>
    <t>MST-18</t>
  </si>
  <si>
    <t>Process Documentation</t>
  </si>
  <si>
    <t>Provide for electronic documentation of correspondence, meeting notes, letters and other records for product approval process. Provide capability to sort by product type, vendor, date and other parameters.</t>
  </si>
  <si>
    <t>MST-19</t>
  </si>
  <si>
    <t>Validation</t>
  </si>
  <si>
    <t>Provide capability to validate materials received in field against APL and document use.</t>
  </si>
  <si>
    <t>Sampling and Testing</t>
  </si>
  <si>
    <t>MST-20</t>
  </si>
  <si>
    <t>Sample Data Sheets</t>
  </si>
  <si>
    <t>Provide for electronic development of information currently contained in sample data sheets (DOT-1). Automatically assign a unique identifer.</t>
  </si>
  <si>
    <t>MST-21</t>
  </si>
  <si>
    <t>Testing and Sampling</t>
  </si>
  <si>
    <t>Provide mobile application for field sampling and testing activities. Provide guides and checklists based on testing procedures in Materials Manual.</t>
  </si>
  <si>
    <t>MST-22</t>
  </si>
  <si>
    <t>Log Results</t>
  </si>
  <si>
    <t>Log test results based on material-specific testing requirements. Provide automated test results and an option to be alerted when test results are available</t>
  </si>
  <si>
    <t>MST-23</t>
  </si>
  <si>
    <t>Mix Designs</t>
  </si>
  <si>
    <t>Provide capability to input mix designs by contract and link mix designs to test results.</t>
  </si>
  <si>
    <t>MST-24</t>
  </si>
  <si>
    <t>Offline Tests</t>
  </si>
  <si>
    <t>Provide capability to capture test results offline and import them back into the system.</t>
  </si>
  <si>
    <t>MST-25</t>
  </si>
  <si>
    <t>Links</t>
  </si>
  <si>
    <t>Provide capability to attach supporting documentation to specific test results.</t>
  </si>
  <si>
    <t>MST-26</t>
  </si>
  <si>
    <t>e-Ticketing</t>
  </si>
  <si>
    <t>Provide capability to support e-Ticketing processes</t>
  </si>
  <si>
    <t>Laboratory Management</t>
  </si>
  <si>
    <t>MST-27</t>
  </si>
  <si>
    <t>Log Samples</t>
  </si>
  <si>
    <t>Log material samples received at lab. Assign a unique identifier if not already assigned.</t>
  </si>
  <si>
    <t>MST-28</t>
  </si>
  <si>
    <t>Assign Test</t>
  </si>
  <si>
    <t>Assign testing responsibility to appropriate lab based on type of material and/or user role.</t>
  </si>
  <si>
    <t>MST-29</t>
  </si>
  <si>
    <t>Track Progress</t>
  </si>
  <si>
    <t>Track testing progress.</t>
  </si>
  <si>
    <t>MST-30</t>
  </si>
  <si>
    <t>Log test results.</t>
  </si>
  <si>
    <t>MST-31</t>
  </si>
  <si>
    <t>Provide role-based and project based notifications for test results</t>
  </si>
  <si>
    <t>R-1</t>
  </si>
  <si>
    <t>Standard Reports</t>
  </si>
  <si>
    <t xml:space="preserve">Provide standard reports in the form and content currently contained in the SDDOT CM&amp;P and MS&amp;T systems. </t>
  </si>
  <si>
    <t>R-2</t>
  </si>
  <si>
    <t>Ad Hoc Reports</t>
  </si>
  <si>
    <t>Provide report writing capability to produce ad hoc reports based on parameters selected by user.</t>
  </si>
  <si>
    <t>R-3</t>
  </si>
  <si>
    <t>Report Format</t>
  </si>
  <si>
    <t>Provide reports in both electronic and printable format.</t>
  </si>
  <si>
    <t>R-4</t>
  </si>
  <si>
    <t>Automatic Distribution</t>
  </si>
  <si>
    <t>Provide for automatic role-based distribution of reports via e-mail.</t>
  </si>
  <si>
    <t>R-5</t>
  </si>
  <si>
    <t>Alerts and Notifications</t>
  </si>
  <si>
    <t>Provide for role-based email notifications of report availability with embedded link.</t>
  </si>
  <si>
    <t>F-1</t>
  </si>
  <si>
    <t>Finals Request</t>
  </si>
  <si>
    <t>Generate final review request to Finals Review Specialist. Provide notification of request.</t>
  </si>
  <si>
    <t>F-2</t>
  </si>
  <si>
    <t>Checklist</t>
  </si>
  <si>
    <t>Provide electronic version of finals checklist form as contained in the Construction Manual.</t>
  </si>
  <si>
    <t>F-3</t>
  </si>
  <si>
    <t>Acceptance</t>
  </si>
  <si>
    <t>Duplicate the functionality of the current project acceptance process.  Currently the DOT 246 A, B, and C forms are used for project acceptance notifications.</t>
  </si>
  <si>
    <t>F-4</t>
  </si>
  <si>
    <t>Track Process</t>
  </si>
  <si>
    <t>Track the progress of the finaling process.  Provide reporting capabilities.</t>
  </si>
  <si>
    <t>F-5</t>
  </si>
  <si>
    <t>As-Builts</t>
  </si>
  <si>
    <t>Provide for electronic as-built plans to be uploaded in both .PDF and CAD file formats.</t>
  </si>
  <si>
    <t>G-1</t>
  </si>
  <si>
    <t>Maintain current and past versions of all contract, construction management and materials forms. Forms to be writable.</t>
  </si>
  <si>
    <t>G-2</t>
  </si>
  <si>
    <t>Provide role-based assignments of activities completed and generate notifications that action is required by recipients.</t>
  </si>
  <si>
    <t>G-2b</t>
  </si>
  <si>
    <t>Provide a link to completed or subsequent required actions as noted in G-2 above.</t>
  </si>
  <si>
    <t>G-3</t>
  </si>
  <si>
    <t>Paper Elimination</t>
  </si>
  <si>
    <t>Provide capability to collect, distribute, review and approve documents electronically tailored to SDDOT work flow reducing or eliminating need for paper.</t>
  </si>
  <si>
    <t>G-4</t>
  </si>
  <si>
    <t>Help Functions</t>
  </si>
  <si>
    <t>Provide on-line help for the system functions for users to access on demand.</t>
  </si>
  <si>
    <t>G-5</t>
  </si>
  <si>
    <t>Redundant Data Entry</t>
  </si>
  <si>
    <t>Provide minimum number of data entry screens. Data to be entered once and used universally within the system.</t>
  </si>
  <si>
    <t>G-6</t>
  </si>
  <si>
    <t>Data Validation</t>
  </si>
  <si>
    <t>Provide data validation for information being entered based on reasonableness tests.</t>
  </si>
  <si>
    <t>G-7</t>
  </si>
  <si>
    <t>Archiving</t>
  </si>
  <si>
    <t>Provide for archiving all contract information, completed forms, correspondence, notes and other documentation. Provide easy to use query capability to retrieve documents by various parameters.</t>
  </si>
  <si>
    <t>G-8</t>
  </si>
  <si>
    <t>Single Sign-On</t>
  </si>
  <si>
    <t>Vendors must be able to integrate with the State/BIT's Single Sign-On (SSO) System.</t>
  </si>
  <si>
    <t>G-9</t>
  </si>
  <si>
    <t>Access Security</t>
  </si>
  <si>
    <t>Provide system access security based on assigned roles. Identify individuals and roles at start of contract.</t>
  </si>
  <si>
    <t>G-10</t>
  </si>
  <si>
    <t>Attachments</t>
  </si>
  <si>
    <t>Provide ability to attach photos or scanned documents to daily work reports, visual inspections, or other reports developed within the system.</t>
  </si>
  <si>
    <t>G-11</t>
  </si>
  <si>
    <t>File Sharing</t>
  </si>
  <si>
    <t>Provide a single database for shared documents. The ability to control access will be defined by the SDDOT. An audit trail is to be provided for each document.</t>
  </si>
  <si>
    <t>G-12</t>
  </si>
  <si>
    <t>Formal and Region Bid Lettings - Optional</t>
  </si>
  <si>
    <t>Provide description of the solution's capability to handle electronic bidding. SDDOT will determine whether to opt for the vendor solution or to require the vendor solution to interface with SDDOT's existing system.</t>
  </si>
  <si>
    <t>G-13</t>
  </si>
  <si>
    <t>Labor Compliance -- Optional</t>
  </si>
  <si>
    <t>Provide description of solution's capability to handle all aspects of federal and state labor compliance requirements. SDDOT will determine whether to opt for the vendor solution or to require the vendor solution to interface with SDDOT's existing system.</t>
  </si>
  <si>
    <t>G-14</t>
  </si>
  <si>
    <t>Mobile Functionality</t>
  </si>
  <si>
    <t>Provide a mobile application designed to be cross-platform. The key operating systems being considered are Apple iOS, Google Android, and Microsoft Windows Mobile. Also, the Solution must provide the ability to enable critical functionality of the mobile application in a connected or disconnected mode.</t>
  </si>
  <si>
    <t>SDDOT System/Title</t>
  </si>
  <si>
    <t>Bureau of Finance Management (BFM)  Budget system</t>
  </si>
  <si>
    <t>HX514 DTIMS Deighton Pavement Management Software</t>
  </si>
  <si>
    <t>Bureau of Human Resources (BHR) - Employee data</t>
  </si>
  <si>
    <t>GIS Datasets</t>
  </si>
  <si>
    <t>HA21 TKS  (Time Keeping System)</t>
  </si>
  <si>
    <t>HR49 - RIS (Roadway Information System)</t>
  </si>
  <si>
    <t>HA29 - DMG - Accounts Receivable - Damages - Microsoft Dynamics GP</t>
  </si>
  <si>
    <t>HC10 - Region Bid Letting</t>
  </si>
  <si>
    <t>HC65 - Concept to Contract (C2C) - Project tracking</t>
  </si>
  <si>
    <t>HR61 - Asset Dashboard</t>
  </si>
  <si>
    <t>Maintenance and Equipment Managmement System</t>
  </si>
  <si>
    <t>HA28 Construction Billing</t>
  </si>
  <si>
    <t>Bluebeam</t>
  </si>
  <si>
    <t>HN52 - ATLAS</t>
  </si>
  <si>
    <t>HC65 CES - Construction Estimating System (CES)</t>
  </si>
  <si>
    <t>HC65B - Contractor Development Business System (CDBS)</t>
  </si>
  <si>
    <t>HC65SDEBS - Electronic Bidding System (EBS)</t>
  </si>
  <si>
    <t>HA13 - Labor Compliance (LC) - "Elations"</t>
  </si>
  <si>
    <t>Requirement/Description/Interface Type</t>
  </si>
  <si>
    <r>
      <rPr>
        <sz val="11"/>
        <color rgb="FF000000"/>
        <rFont val="Calibri"/>
        <family val="2"/>
        <scheme val="minor"/>
      </rPr>
      <t xml:space="preserve">Mainframe application
</t>
    </r>
    <r>
      <rPr>
        <b/>
        <sz val="11"/>
        <color rgb="FF000000"/>
        <rFont val="Calibri"/>
        <family val="2"/>
        <scheme val="minor"/>
      </rPr>
      <t>Push/Pull Interface</t>
    </r>
  </si>
  <si>
    <r>
      <rPr>
        <sz val="11"/>
        <color rgb="FF000000"/>
        <rFont val="Calibri"/>
        <family val="2"/>
        <scheme val="minor"/>
      </rPr>
      <t xml:space="preserve">Commercial-off-the-shelf (COTS) pavement management system  (Deighton dTIMS)
</t>
    </r>
    <r>
      <rPr>
        <b/>
        <sz val="11"/>
        <color rgb="FF000000"/>
        <rFont val="Calibri"/>
        <family val="2"/>
        <scheme val="minor"/>
      </rPr>
      <t>Push/Pull Interface</t>
    </r>
  </si>
  <si>
    <r>
      <rPr>
        <sz val="11"/>
        <color rgb="FF000000"/>
        <rFont val="Calibri"/>
        <family val="2"/>
        <scheme val="minor"/>
      </rPr>
      <t xml:space="preserve">Active Directory
</t>
    </r>
    <r>
      <rPr>
        <b/>
        <sz val="11"/>
        <color rgb="FF000000"/>
        <rFont val="Calibri"/>
        <family val="2"/>
        <scheme val="minor"/>
      </rPr>
      <t>Pull Interface</t>
    </r>
  </si>
  <si>
    <t>HA24 and HA27 - Project Activity Tracking (PAT) Construction Costs</t>
  </si>
  <si>
    <r>
      <rPr>
        <sz val="11"/>
        <color rgb="FF000000"/>
        <rFont val="Calibri"/>
        <family val="2"/>
        <scheme val="minor"/>
      </rPr>
      <t xml:space="preserve">SQL databases
</t>
    </r>
    <r>
      <rPr>
        <b/>
        <sz val="11"/>
        <color rgb="FF000000"/>
        <rFont val="Calibri"/>
        <family val="2"/>
        <scheme val="minor"/>
      </rPr>
      <t>Push Interface</t>
    </r>
  </si>
  <si>
    <r>
      <rPr>
        <sz val="11"/>
        <color rgb="FF000000"/>
        <rFont val="Calibri"/>
        <family val="2"/>
        <scheme val="minor"/>
      </rPr>
      <t xml:space="preserve">ArcSDE database
</t>
    </r>
    <r>
      <rPr>
        <b/>
        <sz val="11"/>
        <color rgb="FF000000"/>
        <rFont val="Calibri"/>
        <family val="2"/>
        <scheme val="minor"/>
      </rPr>
      <t>Push/Pull Interface</t>
    </r>
  </si>
  <si>
    <r>
      <rPr>
        <sz val="11"/>
        <color rgb="FF000000"/>
        <rFont val="Calibri"/>
        <family val="2"/>
        <scheme val="minor"/>
      </rPr>
      <t xml:space="preserve">Mileage Reference Marker (MRM) system, Average Daily Traffic, etc.
</t>
    </r>
    <r>
      <rPr>
        <b/>
        <sz val="11"/>
        <color rgb="FF000000"/>
        <rFont val="Calibri"/>
        <family val="2"/>
        <scheme val="minor"/>
      </rPr>
      <t>Pull Interface</t>
    </r>
  </si>
  <si>
    <r>
      <rPr>
        <sz val="11"/>
        <color rgb="FF000000"/>
        <rFont val="Calibri"/>
        <family val="2"/>
        <scheme val="minor"/>
      </rPr>
      <t xml:space="preserve">COTS web application
</t>
    </r>
    <r>
      <rPr>
        <b/>
        <sz val="11"/>
        <color rgb="FF000000"/>
        <rFont val="Calibri"/>
        <family val="2"/>
        <scheme val="minor"/>
      </rPr>
      <t>Pull Interface</t>
    </r>
  </si>
  <si>
    <r>
      <rPr>
        <sz val="11"/>
        <color rgb="FF000000"/>
        <rFont val="Calibri"/>
        <family val="2"/>
        <scheme val="minor"/>
      </rPr>
      <t xml:space="preserve">SQL database. See requirement G-12. If SDDOT opts to keep its existing system in place, vendor's solution will need to interface with SDDOT system.
</t>
    </r>
    <r>
      <rPr>
        <b/>
        <sz val="11"/>
        <color rgb="FF000000"/>
        <rFont val="Calibri"/>
        <family val="2"/>
        <scheme val="minor"/>
      </rPr>
      <t>Push/Pull Interface</t>
    </r>
  </si>
  <si>
    <r>
      <rPr>
        <sz val="11"/>
        <color rgb="FF000000"/>
        <rFont val="Calibri"/>
        <family val="2"/>
        <scheme val="minor"/>
      </rPr>
      <t xml:space="preserve">SQL database
</t>
    </r>
    <r>
      <rPr>
        <b/>
        <sz val="11"/>
        <color rgb="FF000000"/>
        <rFont val="Calibri"/>
        <family val="2"/>
        <scheme val="minor"/>
      </rPr>
      <t>Push/Pull Interface</t>
    </r>
  </si>
  <si>
    <r>
      <rPr>
        <sz val="11"/>
        <color rgb="FF000000"/>
        <rFont val="Calibri"/>
        <family val="2"/>
        <scheme val="minor"/>
      </rPr>
      <t xml:space="preserve">SQL database
</t>
    </r>
    <r>
      <rPr>
        <b/>
        <sz val="11"/>
        <color rgb="FF000000"/>
        <rFont val="Calibri"/>
        <family val="2"/>
        <scheme val="minor"/>
      </rPr>
      <t>Push Interface</t>
    </r>
  </si>
  <si>
    <r>
      <rPr>
        <sz val="11"/>
        <color rgb="FF000000"/>
        <rFont val="Calibri"/>
        <family val="2"/>
        <scheme val="minor"/>
      </rPr>
      <t xml:space="preserve">Atom by SADA Systems, Inc. Cloud-based maintenance and equipment management application.
</t>
    </r>
    <r>
      <rPr>
        <b/>
        <sz val="11"/>
        <color rgb="FF000000"/>
        <rFont val="Calibri"/>
        <family val="2"/>
        <scheme val="minor"/>
      </rPr>
      <t>Push/Pull Interface</t>
    </r>
  </si>
  <si>
    <t>HA26 MSA/DOT AP</t>
  </si>
  <si>
    <r>
      <rPr>
        <sz val="11"/>
        <color rgb="FF000000"/>
        <rFont val="Calibri"/>
        <family val="2"/>
        <scheme val="minor"/>
      </rPr>
      <t xml:space="preserve">Data flows to/from HA26 to the Accounting system 
</t>
    </r>
    <r>
      <rPr>
        <b/>
        <sz val="11"/>
        <color rgb="FF000000"/>
        <rFont val="Calibri"/>
        <family val="2"/>
        <scheme val="minor"/>
      </rPr>
      <t>Push/Pull Interface</t>
    </r>
  </si>
  <si>
    <r>
      <rPr>
        <sz val="11"/>
        <color rgb="FF000000"/>
        <rFont val="Calibri"/>
        <family val="2"/>
        <scheme val="minor"/>
      </rPr>
      <t xml:space="preserve">Data flows to/from HA28 to the Accounting system
</t>
    </r>
    <r>
      <rPr>
        <b/>
        <sz val="11"/>
        <color rgb="FF000000"/>
        <rFont val="Calibri"/>
        <family val="2"/>
        <scheme val="minor"/>
      </rPr>
      <t>Push/Pull Interface</t>
    </r>
  </si>
  <si>
    <r>
      <rPr>
        <sz val="11"/>
        <color rgb="FF000000"/>
        <rFont val="Calibri"/>
        <family val="2"/>
        <scheme val="minor"/>
      </rPr>
      <t xml:space="preserve">COTS plan review, comments, and markup
</t>
    </r>
    <r>
      <rPr>
        <b/>
        <sz val="11"/>
        <color rgb="FF000000"/>
        <rFont val="Calibri"/>
        <family val="2"/>
        <scheme val="minor"/>
      </rPr>
      <t>Push/Pull Interface</t>
    </r>
  </si>
  <si>
    <r>
      <rPr>
        <sz val="11"/>
        <color rgb="FF000000"/>
        <rFont val="Calibri"/>
        <family val="2"/>
        <scheme val="minor"/>
      </rPr>
      <t xml:space="preserve">Used to monitor and manage environmental activities and requirements in the design phase
</t>
    </r>
    <r>
      <rPr>
        <b/>
        <sz val="11"/>
        <color rgb="FF000000"/>
        <rFont val="Calibri"/>
        <family val="2"/>
        <scheme val="minor"/>
      </rPr>
      <t>Push/Pull Interface</t>
    </r>
  </si>
  <si>
    <r>
      <rPr>
        <sz val="11"/>
        <color rgb="FF000000"/>
        <rFont val="Calibri"/>
        <family val="2"/>
        <scheme val="minor"/>
      </rPr>
      <t xml:space="preserve">Used to estimate construction contract quantities
</t>
    </r>
    <r>
      <rPr>
        <b/>
        <sz val="11"/>
        <color rgb="FF000000"/>
        <rFont val="Calibri"/>
        <family val="2"/>
        <scheme val="minor"/>
      </rPr>
      <t>Push/Pull Interface</t>
    </r>
  </si>
  <si>
    <r>
      <rPr>
        <sz val="11"/>
        <color rgb="FF000000"/>
        <rFont val="Calibri"/>
        <family val="2"/>
        <scheme val="minor"/>
      </rPr>
      <t xml:space="preserve">Used to prepare final bid estimates
</t>
    </r>
    <r>
      <rPr>
        <b/>
        <sz val="11"/>
        <color rgb="FF000000"/>
        <rFont val="Calibri"/>
        <family val="2"/>
        <scheme val="minor"/>
      </rPr>
      <t>Push/Pull Interface</t>
    </r>
  </si>
  <si>
    <r>
      <rPr>
        <sz val="11"/>
        <color rgb="FF000000"/>
        <rFont val="Calibri"/>
        <family val="2"/>
        <scheme val="minor"/>
      </rPr>
      <t xml:space="preserve">Used to accept electronic bids on all projects except minor maintenance projects received by regions. See Requirement G-12. If SDDOT opts to keep its existing system in place, vendor's solution will need to interface with SDDOT system.
</t>
    </r>
    <r>
      <rPr>
        <b/>
        <sz val="11"/>
        <color rgb="FF000000"/>
        <rFont val="Calibri"/>
        <family val="2"/>
        <scheme val="minor"/>
      </rPr>
      <t>Push/Pull Interface</t>
    </r>
  </si>
  <si>
    <r>
      <rPr>
        <sz val="11"/>
        <color rgb="FF000000"/>
        <rFont val="Calibri"/>
        <family val="2"/>
        <scheme val="minor"/>
      </rPr>
      <t xml:space="preserve">COTS cloud based Davis-Bacon
Labor and Contract compliance reporting and management solution. Used to monitor compliance with Davis-Bacon requirements on federal-aid projects. See Requirement G-13. If SDDOT opts to keep its existing system in place, vendor's solution will need to interface with SDDOT system.
</t>
    </r>
    <r>
      <rPr>
        <b/>
        <sz val="11"/>
        <color rgb="FF000000"/>
        <rFont val="Calibri"/>
        <family val="2"/>
        <scheme val="minor"/>
      </rPr>
      <t>Push/Pull Interface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</si>
</sst>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
      <sz val="10"/>
      <color rgb="FF000000"/>
      <name val="Arial"/>
      <family val="2"/>
    </font>
    <font>
      <sz val="11"/>
      <color theme="1"/>
      <name val="Arial"/>
      <family val="2"/>
    </font>
    <font>
      <sz val="8"/>
      <color rgb="FF000000"/>
      <name val="Arial"/>
      <family val="2"/>
    </font>
    <font>
      <b/>
      <sz val="10"/>
      <color rgb="FF000000"/>
      <name val="Arial"/>
      <family val="2"/>
    </font>
    <font>
      <sz val="11"/>
      <color rgb="FF444444"/>
      <name val="Calibri"/>
      <family val="2"/>
      <charset val="1"/>
    </font>
    <font>
      <sz val="11"/>
      <name val="Arial"/>
      <family val="2"/>
    </font>
    <font>
      <b/>
      <sz val="11"/>
      <name val="Arial"/>
      <family val="2"/>
    </font>
    <font>
      <sz val="11"/>
      <color rgb="FF000000"/>
      <name val="Calibri"/>
      <family val="2"/>
      <scheme val="minor"/>
    </font>
    <font>
      <b/>
      <sz val="11"/>
      <color rgb="FF000000"/>
      <name val="Calibri"/>
      <family val="2"/>
      <scheme val="minor"/>
    </font>
    <font>
      <b/>
      <sz val="11"/>
      <color rgb="FF000000"/>
      <name val="Arial"/>
      <family val="2"/>
    </font>
    <font>
      <sz val="11"/>
      <color rgb="FF000000"/>
      <name val="Arial"/>
      <family val="2"/>
    </font>
  </fonts>
  <fills count="13">
    <fill>
      <patternFill patternType="none"/>
    </fill>
    <fill>
      <patternFill patternType="gray125"/>
    </fill>
    <fill>
      <patternFill patternType="solid">
        <fgColor theme="9" tint="0.39997558519241921"/>
        <bgColor rgb="FF00FF00"/>
      </patternFill>
    </fill>
    <fill>
      <patternFill patternType="solid">
        <fgColor theme="8" tint="0.59999389629810485"/>
        <bgColor rgb="FF99CCFF"/>
      </patternFill>
    </fill>
    <fill>
      <patternFill patternType="solid">
        <fgColor theme="8" tint="0.59999389629810485"/>
        <bgColor indexed="64"/>
      </patternFill>
    </fill>
    <fill>
      <patternFill patternType="solid">
        <fgColor theme="2" tint="-9.9978637043366805E-2"/>
        <bgColor rgb="FF969696"/>
      </patternFill>
    </fill>
    <fill>
      <patternFill patternType="solid">
        <fgColor theme="2" tint="-9.9978637043366805E-2"/>
        <bgColor indexed="64"/>
      </patternFill>
    </fill>
    <fill>
      <patternFill patternType="solid">
        <fgColor theme="3" tint="0.79998168889431442"/>
        <bgColor rgb="FF969696"/>
      </patternFill>
    </fill>
    <fill>
      <patternFill patternType="solid">
        <fgColor theme="3" tint="0.79998168889431442"/>
        <bgColor indexed="64"/>
      </patternFill>
    </fill>
    <fill>
      <patternFill patternType="solid">
        <fgColor rgb="FFC0C0C0"/>
        <bgColor rgb="FFC0C0C0"/>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right style="thin">
        <color rgb="FF000000"/>
      </right>
      <top/>
      <bottom/>
      <diagonal/>
    </border>
    <border>
      <left/>
      <right style="medium">
        <color rgb="FF000000"/>
      </right>
      <top style="medium">
        <color rgb="FF000000"/>
      </top>
      <bottom/>
      <diagonal/>
    </border>
    <border>
      <left/>
      <right style="medium">
        <color rgb="FF000000"/>
      </right>
      <top/>
      <bottom/>
      <diagonal/>
    </border>
    <border>
      <left/>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26">
    <xf numFmtId="0" fontId="0" fillId="0" borderId="0" xfId="0"/>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horizontal="left" wrapText="1"/>
    </xf>
    <xf numFmtId="0" fontId="0" fillId="0" borderId="1" xfId="0" applyBorder="1" applyAlignment="1">
      <alignment wrapText="1"/>
    </xf>
    <xf numFmtId="0" fontId="0" fillId="0" borderId="1" xfId="0" applyBorder="1" applyAlignment="1">
      <alignment vertical="top"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xf numFmtId="0" fontId="3" fillId="2" borderId="2" xfId="0" applyFont="1" applyFill="1" applyBorder="1" applyAlignment="1">
      <alignment horizontal="center" vertical="center" wrapText="1"/>
    </xf>
    <xf numFmtId="2" fontId="3" fillId="3" borderId="6" xfId="0" applyNumberFormat="1" applyFont="1" applyFill="1" applyBorder="1" applyAlignment="1">
      <alignment horizontal="center" vertical="center" wrapText="1"/>
    </xf>
    <xf numFmtId="2" fontId="3" fillId="5" borderId="6" xfId="0" applyNumberFormat="1" applyFont="1" applyFill="1" applyBorder="1" applyAlignment="1">
      <alignment horizontal="center" vertical="center" wrapText="1"/>
    </xf>
    <xf numFmtId="2" fontId="3" fillId="7"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0" xfId="0" applyFont="1"/>
    <xf numFmtId="0" fontId="3" fillId="0" borderId="8" xfId="0" applyFont="1" applyBorder="1"/>
    <xf numFmtId="0" fontId="3" fillId="0" borderId="10" xfId="0" applyFont="1" applyBorder="1"/>
    <xf numFmtId="9" fontId="3" fillId="0" borderId="12" xfId="0" applyNumberFormat="1" applyFont="1" applyBorder="1" applyAlignment="1">
      <alignment horizontal="right" vertical="center"/>
    </xf>
    <xf numFmtId="0" fontId="8" fillId="0" borderId="0" xfId="0" applyFont="1" applyAlignment="1">
      <alignment horizontal="left" vertical="center"/>
    </xf>
    <xf numFmtId="0" fontId="9" fillId="0" borderId="0" xfId="0" applyFont="1" applyAlignment="1">
      <alignment vertical="center"/>
    </xf>
    <xf numFmtId="0" fontId="6" fillId="0" borderId="0" xfId="0" applyFont="1" applyAlignment="1">
      <alignment wrapText="1"/>
    </xf>
    <xf numFmtId="9" fontId="6" fillId="0" borderId="0" xfId="0" applyNumberFormat="1" applyFont="1" applyAlignment="1">
      <alignment horizontal="center" wrapText="1"/>
    </xf>
    <xf numFmtId="0" fontId="6" fillId="0" borderId="0" xfId="0" applyFont="1" applyAlignment="1">
      <alignment horizontal="center" wrapText="1"/>
    </xf>
    <xf numFmtId="0" fontId="8" fillId="0" borderId="0" xfId="0" applyFont="1" applyAlignment="1">
      <alignment horizontal="left" vertical="center" wrapText="1"/>
    </xf>
    <xf numFmtId="0" fontId="9" fillId="0" borderId="0" xfId="0" applyFont="1" applyAlignment="1">
      <alignment vertical="center" wrapText="1"/>
    </xf>
    <xf numFmtId="0" fontId="0" fillId="0" borderId="0" xfId="0" applyAlignment="1">
      <alignment wrapText="1"/>
    </xf>
    <xf numFmtId="0" fontId="3" fillId="0" borderId="7" xfId="0" applyFont="1" applyBorder="1" applyAlignment="1">
      <alignment horizontal="right" wrapText="1"/>
    </xf>
    <xf numFmtId="0" fontId="3" fillId="0" borderId="9" xfId="0" applyFont="1" applyBorder="1" applyAlignment="1">
      <alignment horizontal="right" wrapText="1"/>
    </xf>
    <xf numFmtId="0" fontId="3" fillId="0" borderId="11" xfId="0" applyFont="1" applyBorder="1" applyAlignment="1">
      <alignment horizontal="right" wrapText="1"/>
    </xf>
    <xf numFmtId="0" fontId="0" fillId="0" borderId="0" xfId="0" applyAlignment="1">
      <alignment vertical="top"/>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2" fillId="0" borderId="0" xfId="0" applyFont="1"/>
    <xf numFmtId="0" fontId="11" fillId="0" borderId="0" xfId="0" applyFont="1" applyAlignment="1">
      <alignment wrapText="1"/>
    </xf>
    <xf numFmtId="0" fontId="12" fillId="0" borderId="0" xfId="0" applyFont="1"/>
    <xf numFmtId="0" fontId="13" fillId="0" borderId="0" xfId="0" applyFont="1"/>
    <xf numFmtId="0" fontId="4" fillId="0" borderId="0" xfId="0" applyFont="1"/>
    <xf numFmtId="0" fontId="13" fillId="12" borderId="0" xfId="0" applyFont="1" applyFill="1"/>
    <xf numFmtId="0" fontId="5" fillId="0" borderId="7" xfId="0" applyFont="1" applyBorder="1"/>
    <xf numFmtId="0" fontId="5" fillId="0" borderId="19" xfId="0" applyFont="1" applyBorder="1"/>
    <xf numFmtId="0" fontId="4" fillId="0" borderId="9" xfId="0" applyFont="1" applyBorder="1"/>
    <xf numFmtId="0" fontId="4" fillId="0" borderId="11" xfId="0" applyFont="1" applyBorder="1"/>
    <xf numFmtId="0" fontId="13" fillId="10" borderId="6" xfId="0" applyFont="1" applyFill="1" applyBorder="1"/>
    <xf numFmtId="0" fontId="13" fillId="10" borderId="0" xfId="0" applyFont="1" applyFill="1"/>
    <xf numFmtId="0" fontId="12" fillId="10" borderId="0" xfId="0" applyFont="1" applyFill="1"/>
    <xf numFmtId="0" fontId="0" fillId="10" borderId="0" xfId="0" applyFill="1"/>
    <xf numFmtId="0" fontId="7" fillId="0" borderId="0" xfId="0" applyFont="1" applyAlignment="1">
      <alignment wrapText="1"/>
    </xf>
    <xf numFmtId="0" fontId="5" fillId="0" borderId="11" xfId="0" applyFont="1" applyBorder="1"/>
    <xf numFmtId="0" fontId="5"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0" xfId="0" applyFont="1" applyBorder="1" applyAlignment="1">
      <alignment horizontal="center" vertical="center"/>
    </xf>
    <xf numFmtId="0" fontId="5" fillId="0" borderId="23" xfId="0" applyFont="1" applyBorder="1" applyAlignment="1">
      <alignment horizontal="center" vertical="center"/>
    </xf>
    <xf numFmtId="0" fontId="3" fillId="0" borderId="7" xfId="0" applyFont="1" applyBorder="1" applyAlignment="1">
      <alignment horizontal="right"/>
    </xf>
    <xf numFmtId="0" fontId="3" fillId="0" borderId="9" xfId="0" applyFont="1" applyBorder="1" applyAlignment="1">
      <alignment horizontal="right"/>
    </xf>
    <xf numFmtId="0" fontId="3" fillId="0" borderId="11" xfId="0" applyFont="1" applyBorder="1" applyAlignment="1">
      <alignment horizontal="right"/>
    </xf>
    <xf numFmtId="0" fontId="14" fillId="0" borderId="1" xfId="0" applyFont="1" applyBorder="1" applyAlignment="1">
      <alignment vertical="top" wrapText="1"/>
    </xf>
    <xf numFmtId="0" fontId="14" fillId="0" borderId="6" xfId="0" applyFont="1" applyBorder="1" applyAlignment="1">
      <alignment vertical="top" wrapText="1"/>
    </xf>
    <xf numFmtId="0" fontId="14" fillId="0" borderId="16" xfId="0" applyFont="1" applyBorder="1" applyAlignment="1">
      <alignment vertical="top" wrapText="1"/>
    </xf>
    <xf numFmtId="0" fontId="14" fillId="0" borderId="15" xfId="0" applyFont="1" applyBorder="1" applyAlignment="1">
      <alignment vertical="top" wrapText="1"/>
    </xf>
    <xf numFmtId="0" fontId="14" fillId="0" borderId="14" xfId="0" applyFont="1" applyBorder="1" applyAlignment="1">
      <alignment vertical="top" wrapText="1"/>
    </xf>
    <xf numFmtId="0" fontId="2" fillId="0" borderId="6" xfId="0" applyFont="1" applyBorder="1" applyAlignment="1">
      <alignment horizontal="center" vertical="center" wrapText="1"/>
    </xf>
    <xf numFmtId="0" fontId="10" fillId="0" borderId="6" xfId="0" applyFont="1" applyBorder="1" applyAlignment="1">
      <alignment horizontal="center" vertical="center"/>
    </xf>
    <xf numFmtId="1" fontId="6" fillId="0" borderId="6" xfId="0" applyNumberFormat="1" applyFont="1" applyBorder="1" applyAlignment="1">
      <alignment horizontal="center" vertical="center"/>
    </xf>
    <xf numFmtId="1" fontId="6" fillId="0" borderId="1" xfId="0" applyNumberFormat="1" applyFont="1" applyBorder="1" applyAlignment="1">
      <alignment horizontal="center" vertical="center"/>
    </xf>
    <xf numFmtId="1" fontId="6" fillId="0" borderId="15" xfId="0" applyNumberFormat="1" applyFont="1" applyBorder="1" applyAlignment="1">
      <alignment horizontal="center" vertical="center"/>
    </xf>
    <xf numFmtId="1" fontId="6" fillId="0" borderId="16" xfId="0" applyNumberFormat="1" applyFont="1" applyBorder="1" applyAlignment="1">
      <alignment horizontal="center" vertical="center"/>
    </xf>
    <xf numFmtId="1" fontId="6" fillId="0" borderId="14" xfId="0" applyNumberFormat="1" applyFont="1" applyBorder="1" applyAlignment="1">
      <alignment horizontal="center" vertical="center"/>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4" xfId="0" applyFont="1" applyBorder="1" applyAlignment="1">
      <alignment horizontal="left" vertical="center" wrapText="1"/>
    </xf>
    <xf numFmtId="0" fontId="3" fillId="12" borderId="13" xfId="0" applyFont="1" applyFill="1" applyBorder="1" applyAlignment="1">
      <alignment horizontal="left" vertical="center" wrapText="1"/>
    </xf>
    <xf numFmtId="0" fontId="3" fillId="0" borderId="8" xfId="0" applyFont="1" applyBorder="1" applyAlignment="1">
      <alignment horizontal="right" wrapText="1"/>
    </xf>
    <xf numFmtId="0" fontId="3" fillId="0" borderId="10" xfId="0" applyFont="1" applyBorder="1" applyAlignment="1">
      <alignment horizontal="right" wrapText="1"/>
    </xf>
    <xf numFmtId="9" fontId="3" fillId="0" borderId="12" xfId="0" applyNumberFormat="1" applyFont="1" applyBorder="1" applyAlignment="1">
      <alignment horizontal="right" wrapText="1"/>
    </xf>
    <xf numFmtId="0" fontId="3" fillId="0" borderId="12" xfId="0" applyFont="1" applyBorder="1" applyAlignment="1">
      <alignment horizontal="right" wrapText="1"/>
    </xf>
    <xf numFmtId="0" fontId="3" fillId="0" borderId="24" xfId="0" applyFont="1" applyBorder="1" applyAlignment="1">
      <alignment horizontal="right" wrapText="1"/>
    </xf>
    <xf numFmtId="0" fontId="3" fillId="0" borderId="25" xfId="0" applyFont="1" applyBorder="1" applyAlignment="1">
      <alignment horizontal="right" wrapText="1"/>
    </xf>
    <xf numFmtId="0" fontId="5" fillId="12" borderId="7" xfId="0" applyFont="1" applyFill="1" applyBorder="1"/>
    <xf numFmtId="0" fontId="5" fillId="12" borderId="21" xfId="0" applyFont="1" applyFill="1" applyBorder="1"/>
    <xf numFmtId="0" fontId="5" fillId="12" borderId="19" xfId="0" applyFont="1" applyFill="1" applyBorder="1"/>
    <xf numFmtId="0" fontId="4" fillId="12" borderId="9" xfId="0" applyFont="1" applyFill="1" applyBorder="1"/>
    <xf numFmtId="0" fontId="4" fillId="12" borderId="0" xfId="0" applyFont="1" applyFill="1" applyAlignment="1">
      <alignment horizontal="center" vertical="center"/>
    </xf>
    <xf numFmtId="9" fontId="4" fillId="12" borderId="20" xfId="0" applyNumberFormat="1" applyFont="1" applyFill="1" applyBorder="1" applyAlignment="1">
      <alignment horizontal="center" vertical="center"/>
    </xf>
    <xf numFmtId="0" fontId="16" fillId="9" borderId="7" xfId="0" applyFont="1" applyFill="1" applyBorder="1" applyAlignment="1">
      <alignment wrapText="1"/>
    </xf>
    <xf numFmtId="0" fontId="16" fillId="9" borderId="8" xfId="0" applyFont="1" applyFill="1" applyBorder="1"/>
    <xf numFmtId="0" fontId="16" fillId="9" borderId="19" xfId="0" applyFont="1" applyFill="1" applyBorder="1"/>
    <xf numFmtId="0" fontId="16" fillId="9" borderId="9" xfId="0" applyFont="1" applyFill="1" applyBorder="1" applyAlignment="1">
      <alignment wrapText="1"/>
    </xf>
    <xf numFmtId="0" fontId="16" fillId="9" borderId="10" xfId="0" applyFont="1" applyFill="1" applyBorder="1"/>
    <xf numFmtId="0" fontId="16" fillId="9" borderId="20" xfId="0" applyFont="1" applyFill="1" applyBorder="1"/>
    <xf numFmtId="0" fontId="17" fillId="9" borderId="24" xfId="0" applyFont="1" applyFill="1" applyBorder="1" applyAlignment="1">
      <alignment wrapText="1"/>
    </xf>
    <xf numFmtId="0" fontId="16" fillId="9" borderId="25" xfId="0" applyFont="1" applyFill="1" applyBorder="1"/>
    <xf numFmtId="9" fontId="16" fillId="9" borderId="26" xfId="0" applyNumberFormat="1" applyFont="1" applyFill="1" applyBorder="1"/>
    <xf numFmtId="0" fontId="12" fillId="0" borderId="0" xfId="0" applyFont="1" applyAlignment="1">
      <alignment wrapText="1"/>
    </xf>
    <xf numFmtId="1" fontId="6" fillId="0" borderId="6" xfId="0" applyNumberFormat="1" applyFont="1" applyFill="1" applyBorder="1" applyAlignment="1">
      <alignment horizontal="center" vertical="center"/>
    </xf>
    <xf numFmtId="0" fontId="14" fillId="0" borderId="6" xfId="0" applyFont="1" applyFill="1" applyBorder="1" applyAlignment="1">
      <alignment horizontal="left" vertical="center" wrapText="1"/>
    </xf>
    <xf numFmtId="0" fontId="14" fillId="0" borderId="6" xfId="0" applyFont="1" applyFill="1" applyBorder="1" applyAlignment="1">
      <alignment vertical="top" wrapText="1"/>
    </xf>
    <xf numFmtId="0" fontId="12" fillId="0" borderId="0" xfId="0" applyFont="1" applyAlignment="1">
      <alignment wrapText="1"/>
    </xf>
    <xf numFmtId="0" fontId="3" fillId="12" borderId="2" xfId="0" applyFont="1" applyFill="1" applyBorder="1" applyAlignment="1">
      <alignment horizontal="center" vertical="center" wrapText="1"/>
    </xf>
    <xf numFmtId="0" fontId="4" fillId="12" borderId="3" xfId="0" applyFont="1" applyFill="1" applyBorder="1"/>
    <xf numFmtId="0" fontId="4" fillId="12" borderId="4" xfId="0" applyFont="1" applyFill="1" applyBorder="1"/>
    <xf numFmtId="0" fontId="3" fillId="3" borderId="2" xfId="0" applyFont="1" applyFill="1" applyBorder="1" applyAlignment="1">
      <alignment horizontal="center" vertical="center" wrapText="1"/>
    </xf>
    <xf numFmtId="0" fontId="4" fillId="4" borderId="3" xfId="0" applyFont="1" applyFill="1" applyBorder="1"/>
    <xf numFmtId="0" fontId="4" fillId="4" borderId="4" xfId="0" applyFont="1" applyFill="1" applyBorder="1"/>
    <xf numFmtId="0" fontId="3" fillId="5" borderId="2" xfId="0" applyFont="1" applyFill="1" applyBorder="1" applyAlignment="1">
      <alignment horizontal="center" vertical="center" wrapText="1"/>
    </xf>
    <xf numFmtId="0" fontId="4" fillId="6" borderId="5" xfId="0" applyFont="1" applyFill="1" applyBorder="1"/>
    <xf numFmtId="0" fontId="3" fillId="11" borderId="2" xfId="0" applyFont="1" applyFill="1" applyBorder="1" applyAlignment="1">
      <alignment horizontal="center" vertical="center" wrapText="1"/>
    </xf>
    <xf numFmtId="0" fontId="4" fillId="11" borderId="3" xfId="0" applyFont="1" applyFill="1" applyBorder="1"/>
    <xf numFmtId="0" fontId="4" fillId="11" borderId="4" xfId="0" applyFont="1" applyFill="1" applyBorder="1"/>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18" xfId="0" applyFont="1" applyBorder="1" applyAlignment="1">
      <alignment horizontal="left" vertical="center"/>
    </xf>
    <xf numFmtId="0" fontId="3" fillId="7" borderId="2" xfId="0" applyFont="1" applyFill="1" applyBorder="1" applyAlignment="1">
      <alignment horizontal="center" vertical="center" wrapText="1"/>
    </xf>
    <xf numFmtId="0" fontId="4" fillId="8" borderId="5" xfId="0" applyFont="1" applyFill="1" applyBorder="1"/>
  </cellXfs>
  <cellStyles count="1">
    <cellStyle name="Normal" xfId="0" builtinId="0"/>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977C-191D-429E-8CAF-D5614EB31A9D}">
  <dimension ref="A1:N29"/>
  <sheetViews>
    <sheetView topLeftCell="A18" workbookViewId="0">
      <selection activeCell="A27" sqref="A27"/>
    </sheetView>
  </sheetViews>
  <sheetFormatPr defaultRowHeight="14.5" x14ac:dyDescent="0.35"/>
  <cols>
    <col min="1" max="1" width="43.54296875" customWidth="1"/>
    <col min="2" max="2" width="15.453125" customWidth="1"/>
  </cols>
  <sheetData>
    <row r="1" spans="1:14" x14ac:dyDescent="0.35">
      <c r="A1" s="45"/>
      <c r="B1" s="45"/>
      <c r="C1" s="45"/>
      <c r="D1" s="45"/>
      <c r="E1" s="45"/>
      <c r="F1" s="45"/>
      <c r="G1" s="45"/>
      <c r="H1" s="45"/>
      <c r="I1" s="45"/>
      <c r="J1" s="45"/>
      <c r="K1" s="45"/>
      <c r="L1" s="45"/>
      <c r="M1" s="45"/>
      <c r="N1" s="45"/>
    </row>
    <row r="2" spans="1:14" x14ac:dyDescent="0.35">
      <c r="A2" s="45" t="s">
        <v>0</v>
      </c>
      <c r="B2" s="45"/>
      <c r="C2" s="45"/>
      <c r="D2" s="45"/>
      <c r="E2" s="45"/>
      <c r="F2" s="45"/>
      <c r="G2" s="45"/>
      <c r="H2" s="45"/>
      <c r="I2" s="45"/>
      <c r="J2" s="45"/>
      <c r="K2" s="45"/>
      <c r="L2" s="45"/>
      <c r="M2" s="45"/>
      <c r="N2" s="45"/>
    </row>
    <row r="3" spans="1:14" x14ac:dyDescent="0.35">
      <c r="A3" s="45" t="s">
        <v>1</v>
      </c>
      <c r="B3" s="45"/>
      <c r="C3" s="45"/>
      <c r="D3" s="45"/>
      <c r="E3" s="45"/>
      <c r="F3" s="45"/>
      <c r="G3" s="45"/>
      <c r="H3" s="45"/>
      <c r="I3" s="45"/>
      <c r="J3" s="45"/>
      <c r="K3" s="45"/>
      <c r="L3" s="45"/>
      <c r="M3" s="45"/>
      <c r="N3" s="45"/>
    </row>
    <row r="4" spans="1:14" x14ac:dyDescent="0.35">
      <c r="A4" s="45" t="s">
        <v>2</v>
      </c>
      <c r="B4" s="45"/>
      <c r="C4" s="45"/>
      <c r="D4" s="45"/>
      <c r="E4" s="45"/>
      <c r="F4" s="45"/>
      <c r="G4" s="45"/>
      <c r="H4" s="45"/>
      <c r="I4" s="45"/>
      <c r="J4" s="45"/>
      <c r="K4" s="45"/>
      <c r="L4" s="45"/>
      <c r="M4" s="45"/>
      <c r="N4" s="45"/>
    </row>
    <row r="5" spans="1:14" x14ac:dyDescent="0.35">
      <c r="A5" s="45"/>
      <c r="B5" s="45"/>
      <c r="C5" s="45"/>
      <c r="D5" s="45"/>
      <c r="E5" s="45"/>
      <c r="F5" s="45"/>
      <c r="G5" s="45"/>
      <c r="H5" s="45"/>
      <c r="I5" s="45"/>
      <c r="J5" s="45"/>
      <c r="K5" s="45"/>
      <c r="L5" s="45"/>
      <c r="M5" s="45"/>
      <c r="N5" s="45"/>
    </row>
    <row r="6" spans="1:14" x14ac:dyDescent="0.35">
      <c r="A6" s="45" t="s">
        <v>3</v>
      </c>
      <c r="B6" s="45"/>
      <c r="C6" s="45"/>
      <c r="D6" s="45"/>
      <c r="E6" s="45"/>
      <c r="F6" s="45"/>
      <c r="G6" s="45"/>
      <c r="H6" s="45"/>
      <c r="I6" s="45"/>
      <c r="J6" s="45"/>
      <c r="K6" s="45"/>
      <c r="L6" s="45"/>
      <c r="M6" s="45"/>
      <c r="N6" s="45"/>
    </row>
    <row r="7" spans="1:14" ht="46.5" customHeight="1" x14ac:dyDescent="0.35">
      <c r="A7" s="109" t="s">
        <v>4</v>
      </c>
      <c r="B7" s="109"/>
      <c r="C7" s="109"/>
      <c r="D7" s="109"/>
      <c r="E7" s="109"/>
      <c r="F7" s="109"/>
      <c r="G7" s="105"/>
      <c r="H7" s="45"/>
      <c r="I7" s="45"/>
      <c r="J7" s="45"/>
      <c r="K7" s="45"/>
      <c r="L7" s="45"/>
      <c r="M7" s="45"/>
      <c r="N7" s="45"/>
    </row>
    <row r="8" spans="1:14" x14ac:dyDescent="0.35">
      <c r="A8" s="45"/>
      <c r="B8" s="45"/>
      <c r="C8" s="45"/>
      <c r="D8" s="45"/>
      <c r="E8" s="45"/>
      <c r="F8" s="45"/>
      <c r="G8" s="45"/>
      <c r="H8" s="45"/>
      <c r="I8" s="45"/>
      <c r="J8" s="45"/>
      <c r="K8" s="45"/>
      <c r="L8" s="45"/>
      <c r="M8" s="45"/>
      <c r="N8" s="45"/>
    </row>
    <row r="9" spans="1:14" x14ac:dyDescent="0.35">
      <c r="A9" s="45"/>
      <c r="B9" s="45"/>
      <c r="C9" s="45"/>
      <c r="D9" s="45"/>
      <c r="E9" s="45"/>
      <c r="F9" s="45"/>
      <c r="G9" s="45"/>
      <c r="H9" s="45"/>
      <c r="I9" s="45"/>
      <c r="J9" s="45"/>
      <c r="K9" s="45"/>
      <c r="L9" s="45"/>
      <c r="M9" s="45"/>
      <c r="N9" s="45"/>
    </row>
    <row r="10" spans="1:14" s="56" customFormat="1" x14ac:dyDescent="0.35">
      <c r="A10" s="53" t="s">
        <v>5</v>
      </c>
      <c r="B10" s="54"/>
      <c r="C10" s="54"/>
      <c r="D10" s="54"/>
      <c r="E10" s="54"/>
      <c r="F10" s="55"/>
      <c r="G10" s="55"/>
      <c r="H10" s="55"/>
      <c r="I10" s="55"/>
      <c r="J10" s="55"/>
      <c r="K10" s="55"/>
      <c r="L10" s="55"/>
      <c r="M10" s="55"/>
      <c r="N10" s="55"/>
    </row>
    <row r="11" spans="1:14" x14ac:dyDescent="0.35">
      <c r="A11" s="45"/>
      <c r="B11" s="45"/>
      <c r="C11" s="45"/>
      <c r="D11" s="45"/>
      <c r="E11" s="45"/>
      <c r="F11" s="45"/>
      <c r="G11" s="45"/>
      <c r="H11" s="45"/>
      <c r="I11" s="45"/>
      <c r="J11" s="45"/>
      <c r="K11" s="45"/>
      <c r="L11" s="45"/>
      <c r="M11" s="45"/>
      <c r="N11" s="45"/>
    </row>
    <row r="12" spans="1:14" x14ac:dyDescent="0.35">
      <c r="A12" s="46" t="s">
        <v>6</v>
      </c>
      <c r="B12" s="46"/>
      <c r="C12" s="46"/>
      <c r="D12" s="48"/>
      <c r="E12" s="46"/>
      <c r="F12" s="45"/>
      <c r="G12" s="45"/>
      <c r="H12" s="45"/>
      <c r="I12" s="45"/>
      <c r="J12" s="45"/>
      <c r="K12" s="45"/>
      <c r="L12" s="45"/>
      <c r="M12" s="45"/>
      <c r="N12" s="45"/>
    </row>
    <row r="13" spans="1:14" x14ac:dyDescent="0.35">
      <c r="A13" s="45"/>
      <c r="B13" s="46"/>
      <c r="C13" s="46"/>
      <c r="D13" s="46"/>
      <c r="E13" s="46"/>
      <c r="F13" s="45"/>
      <c r="G13" s="45"/>
      <c r="H13" s="45"/>
      <c r="I13" s="45"/>
      <c r="J13" s="45"/>
      <c r="K13" s="45"/>
      <c r="L13" s="45"/>
      <c r="M13" s="45"/>
      <c r="N13" s="45"/>
    </row>
    <row r="14" spans="1:14" x14ac:dyDescent="0.35">
      <c r="A14" s="46" t="s">
        <v>7</v>
      </c>
      <c r="B14" s="46"/>
      <c r="C14" s="46"/>
      <c r="D14" s="46"/>
      <c r="E14" s="46"/>
      <c r="F14" s="45"/>
      <c r="G14" s="45"/>
      <c r="H14" s="45"/>
      <c r="I14" s="45"/>
      <c r="J14" s="45"/>
      <c r="K14" s="45"/>
      <c r="L14" s="45"/>
      <c r="M14" s="45"/>
      <c r="N14" s="45"/>
    </row>
    <row r="15" spans="1:14" x14ac:dyDescent="0.35">
      <c r="A15" s="46"/>
      <c r="B15" s="46"/>
      <c r="C15" s="46"/>
      <c r="D15" s="46"/>
      <c r="E15" s="46"/>
      <c r="F15" s="45"/>
      <c r="G15" s="45"/>
      <c r="H15" s="45"/>
      <c r="I15" s="45"/>
      <c r="J15" s="45"/>
      <c r="K15" s="45"/>
      <c r="L15" s="45"/>
      <c r="M15" s="45"/>
      <c r="N15" s="45"/>
    </row>
    <row r="16" spans="1:14" x14ac:dyDescent="0.35">
      <c r="A16" s="46" t="s">
        <v>8</v>
      </c>
      <c r="B16" s="46"/>
      <c r="C16" s="46"/>
      <c r="D16" s="46"/>
      <c r="E16" s="46"/>
      <c r="F16" s="45"/>
      <c r="G16" s="45"/>
      <c r="H16" s="45"/>
      <c r="I16" s="45"/>
      <c r="J16" s="45"/>
      <c r="K16" s="45"/>
      <c r="L16" s="45"/>
      <c r="M16" s="45"/>
      <c r="N16" s="45"/>
    </row>
    <row r="17" spans="1:14" x14ac:dyDescent="0.35">
      <c r="A17" s="46"/>
      <c r="B17" s="46"/>
      <c r="C17" s="46"/>
      <c r="D17" s="46"/>
      <c r="E17" s="46"/>
      <c r="F17" s="45"/>
      <c r="G17" s="45"/>
      <c r="H17" s="45"/>
      <c r="I17" s="45"/>
      <c r="J17" s="45"/>
      <c r="K17" s="45"/>
      <c r="L17" s="45"/>
      <c r="M17" s="45"/>
      <c r="N17" s="45"/>
    </row>
    <row r="18" spans="1:14" x14ac:dyDescent="0.35">
      <c r="A18" s="46" t="s">
        <v>9</v>
      </c>
      <c r="B18" s="46"/>
      <c r="C18" s="46"/>
      <c r="D18" s="46"/>
      <c r="E18" s="46"/>
      <c r="F18" s="45"/>
      <c r="G18" s="45"/>
      <c r="H18" s="45"/>
      <c r="I18" s="45"/>
      <c r="J18" s="45"/>
      <c r="K18" s="45"/>
      <c r="L18" s="45"/>
      <c r="M18" s="45"/>
      <c r="N18" s="45"/>
    </row>
    <row r="19" spans="1:14" x14ac:dyDescent="0.35">
      <c r="A19" s="46"/>
      <c r="B19" s="46"/>
      <c r="C19" s="46"/>
      <c r="D19" s="46"/>
      <c r="E19" s="46"/>
      <c r="F19" s="45"/>
      <c r="G19" s="45"/>
      <c r="H19" s="45"/>
      <c r="I19" s="45"/>
      <c r="J19" s="45"/>
      <c r="K19" s="45"/>
      <c r="L19" s="45"/>
      <c r="M19" s="45"/>
      <c r="N19" s="45"/>
    </row>
    <row r="20" spans="1:14" x14ac:dyDescent="0.35">
      <c r="A20" s="46" t="s">
        <v>10</v>
      </c>
      <c r="B20" s="46"/>
      <c r="C20" s="46"/>
      <c r="D20" s="46"/>
      <c r="E20" s="46"/>
      <c r="F20" s="45"/>
      <c r="G20" s="45"/>
      <c r="H20" s="45"/>
      <c r="I20" s="45"/>
      <c r="J20" s="45"/>
      <c r="K20" s="45"/>
      <c r="L20" s="45"/>
      <c r="M20" s="45"/>
      <c r="N20" s="45"/>
    </row>
    <row r="21" spans="1:14" x14ac:dyDescent="0.35">
      <c r="A21" s="46"/>
      <c r="B21" s="46"/>
      <c r="C21" s="46"/>
      <c r="D21" s="46"/>
      <c r="E21" s="46"/>
      <c r="F21" s="45"/>
      <c r="G21" s="45"/>
      <c r="H21" s="45"/>
      <c r="I21" s="45"/>
      <c r="J21" s="45"/>
      <c r="K21" s="45"/>
      <c r="L21" s="45"/>
      <c r="M21" s="45"/>
      <c r="N21" s="45"/>
    </row>
    <row r="22" spans="1:14" x14ac:dyDescent="0.35">
      <c r="A22" s="46" t="s">
        <v>11</v>
      </c>
      <c r="B22" s="46"/>
      <c r="C22" s="46"/>
      <c r="D22" s="46"/>
      <c r="E22" s="46"/>
      <c r="F22" s="46"/>
      <c r="G22" s="45"/>
      <c r="H22" s="45"/>
      <c r="I22" s="45"/>
      <c r="J22" s="45"/>
      <c r="K22" s="45"/>
      <c r="L22" s="45"/>
      <c r="M22" s="45"/>
      <c r="N22" s="45"/>
    </row>
    <row r="23" spans="1:14" x14ac:dyDescent="0.35">
      <c r="A23" s="46"/>
      <c r="B23" s="46"/>
      <c r="C23" s="46"/>
      <c r="D23" s="46"/>
      <c r="E23" s="46"/>
      <c r="F23" s="45"/>
      <c r="G23" s="45"/>
      <c r="H23" s="45"/>
      <c r="I23" s="45"/>
      <c r="J23" s="45"/>
      <c r="K23" s="45"/>
      <c r="L23" s="45"/>
      <c r="M23" s="45"/>
      <c r="N23" s="45"/>
    </row>
    <row r="24" spans="1:14" x14ac:dyDescent="0.35">
      <c r="A24" s="46" t="s">
        <v>12</v>
      </c>
      <c r="B24" s="46"/>
      <c r="C24" s="46"/>
      <c r="D24" s="46"/>
      <c r="E24" s="46"/>
      <c r="F24" s="46"/>
      <c r="G24" s="46"/>
      <c r="H24" s="46"/>
      <c r="I24" s="45"/>
      <c r="J24" s="45"/>
      <c r="K24" s="45"/>
      <c r="L24" s="45"/>
      <c r="M24" s="45"/>
      <c r="N24" s="45"/>
    </row>
    <row r="25" spans="1:14" x14ac:dyDescent="0.35">
      <c r="A25" s="46"/>
      <c r="B25" s="46"/>
      <c r="C25" s="46"/>
      <c r="D25" s="46"/>
      <c r="E25" s="46"/>
      <c r="F25" s="45"/>
      <c r="G25" s="45"/>
      <c r="H25" s="45"/>
      <c r="I25" s="45"/>
      <c r="J25" s="45"/>
      <c r="K25" s="45"/>
      <c r="L25" s="45"/>
      <c r="M25" s="45"/>
      <c r="N25" s="45"/>
    </row>
    <row r="26" spans="1:14" ht="26" x14ac:dyDescent="0.35">
      <c r="A26" s="57" t="s">
        <v>13</v>
      </c>
      <c r="B26" s="47"/>
      <c r="C26" s="47"/>
      <c r="D26" s="47"/>
      <c r="E26" s="47"/>
      <c r="F26" s="47"/>
      <c r="G26" s="47"/>
      <c r="H26" s="47"/>
      <c r="I26" s="47"/>
      <c r="J26" s="47"/>
      <c r="K26" s="47"/>
      <c r="L26" s="47"/>
      <c r="M26" s="47"/>
      <c r="N26" s="47"/>
    </row>
    <row r="27" spans="1:14" ht="123" customHeight="1" x14ac:dyDescent="0.35">
      <c r="A27" s="57" t="s">
        <v>14</v>
      </c>
      <c r="B27" s="47"/>
      <c r="C27" s="47"/>
      <c r="D27" s="47"/>
      <c r="E27" s="47"/>
      <c r="F27" s="47"/>
      <c r="G27" s="47"/>
      <c r="H27" s="47"/>
      <c r="I27" s="47"/>
      <c r="J27" s="47"/>
      <c r="K27" s="47"/>
      <c r="L27" s="47"/>
      <c r="M27" s="47"/>
      <c r="N27" s="47"/>
    </row>
    <row r="28" spans="1:14" ht="76" x14ac:dyDescent="0.35">
      <c r="A28" s="57" t="s">
        <v>15</v>
      </c>
    </row>
    <row r="29" spans="1:14" ht="51" x14ac:dyDescent="0.35">
      <c r="A29" s="57" t="s">
        <v>16</v>
      </c>
    </row>
  </sheetData>
  <mergeCells count="1">
    <mergeCell ref="A7:F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3A143-A10E-44E0-9701-56F28D43D413}">
  <dimension ref="A1:L39"/>
  <sheetViews>
    <sheetView topLeftCell="A22" workbookViewId="0">
      <selection activeCell="A15" sqref="A15:C16"/>
    </sheetView>
  </sheetViews>
  <sheetFormatPr defaultColWidth="9.1796875" defaultRowHeight="14.5" x14ac:dyDescent="0.35"/>
  <cols>
    <col min="1" max="1" width="6.81640625" style="40" customWidth="1"/>
    <col min="2" max="2" width="39" style="33" customWidth="1"/>
    <col min="3" max="3" width="43.26953125" customWidth="1"/>
    <col min="4" max="4" width="10.54296875" bestFit="1" customWidth="1"/>
    <col min="5" max="5" width="9.7265625" style="33" bestFit="1" customWidth="1"/>
    <col min="6" max="6" width="9.54296875" style="33" bestFit="1" customWidth="1"/>
    <col min="7" max="7" width="9.453125" style="33" bestFit="1" customWidth="1"/>
    <col min="8" max="8" width="13.54296875" style="33" customWidth="1"/>
    <col min="9" max="9" width="6.26953125" style="33" customWidth="1"/>
    <col min="10" max="10" width="5.81640625" style="33" customWidth="1"/>
    <col min="11" max="11" width="4.54296875" style="33" customWidth="1"/>
    <col min="12" max="12" width="21.1796875" customWidth="1"/>
  </cols>
  <sheetData>
    <row r="1" spans="1:12" ht="23.25" customHeight="1" x14ac:dyDescent="0.35">
      <c r="A1" s="110" t="s">
        <v>32</v>
      </c>
      <c r="B1" s="111"/>
      <c r="C1" s="112"/>
      <c r="D1" s="118" t="s">
        <v>40</v>
      </c>
      <c r="E1" s="119"/>
      <c r="F1" s="120"/>
      <c r="G1" s="113" t="s">
        <v>41</v>
      </c>
      <c r="H1" s="114"/>
      <c r="I1" s="115"/>
      <c r="J1" s="116" t="s">
        <v>42</v>
      </c>
      <c r="K1" s="117"/>
    </row>
    <row r="2" spans="1:12" ht="39" x14ac:dyDescent="0.35">
      <c r="A2" s="6" t="s">
        <v>43</v>
      </c>
      <c r="B2" s="7" t="s">
        <v>340</v>
      </c>
      <c r="C2" s="7" t="s">
        <v>359</v>
      </c>
      <c r="D2" s="17" t="s">
        <v>20</v>
      </c>
      <c r="E2" s="17" t="s">
        <v>21</v>
      </c>
      <c r="F2" s="17" t="s">
        <v>22</v>
      </c>
      <c r="G2" s="18" t="s">
        <v>46</v>
      </c>
      <c r="H2" s="18" t="s">
        <v>47</v>
      </c>
      <c r="I2" s="18" t="s">
        <v>48</v>
      </c>
      <c r="J2" s="19" t="s">
        <v>49</v>
      </c>
      <c r="K2" s="19" t="s">
        <v>50</v>
      </c>
      <c r="L2" s="83"/>
    </row>
    <row r="3" spans="1:12" ht="43.5" x14ac:dyDescent="0.35">
      <c r="A3" s="73">
        <v>1</v>
      </c>
      <c r="B3" s="78" t="s">
        <v>341</v>
      </c>
      <c r="C3" s="67" t="s">
        <v>360</v>
      </c>
      <c r="D3" s="72" t="s">
        <v>54</v>
      </c>
      <c r="E3" s="72"/>
      <c r="F3" s="72"/>
      <c r="G3" s="71"/>
      <c r="H3" s="71"/>
      <c r="I3" s="71"/>
      <c r="J3" s="71"/>
      <c r="K3" s="71"/>
      <c r="L3" s="38"/>
    </row>
    <row r="4" spans="1:12" ht="58" x14ac:dyDescent="0.35">
      <c r="A4" s="73">
        <v>2</v>
      </c>
      <c r="B4" s="78" t="s">
        <v>342</v>
      </c>
      <c r="C4" s="67" t="s">
        <v>361</v>
      </c>
      <c r="D4" s="72" t="s">
        <v>54</v>
      </c>
      <c r="E4" s="72"/>
      <c r="F4" s="72"/>
      <c r="G4" s="71"/>
      <c r="H4" s="71"/>
      <c r="I4" s="71"/>
      <c r="J4" s="71"/>
      <c r="K4" s="71"/>
      <c r="L4" s="39"/>
    </row>
    <row r="5" spans="1:12" ht="43.5" x14ac:dyDescent="0.35">
      <c r="A5" s="73">
        <v>3</v>
      </c>
      <c r="B5" s="78" t="s">
        <v>343</v>
      </c>
      <c r="C5" s="67" t="s">
        <v>362</v>
      </c>
      <c r="D5" s="72" t="s">
        <v>54</v>
      </c>
      <c r="E5" s="72"/>
      <c r="F5" s="72"/>
      <c r="G5" s="71"/>
      <c r="H5" s="71"/>
      <c r="I5" s="71"/>
      <c r="J5" s="71"/>
      <c r="K5" s="71"/>
      <c r="L5" s="39"/>
    </row>
    <row r="6" spans="1:12" ht="43.5" x14ac:dyDescent="0.35">
      <c r="A6" s="73">
        <v>4</v>
      </c>
      <c r="B6" s="78" t="s">
        <v>363</v>
      </c>
      <c r="C6" s="67" t="s">
        <v>364</v>
      </c>
      <c r="D6" s="72" t="s">
        <v>54</v>
      </c>
      <c r="E6" s="72"/>
      <c r="F6" s="72"/>
      <c r="G6" s="71"/>
      <c r="H6" s="71"/>
      <c r="I6" s="71"/>
      <c r="J6" s="71"/>
      <c r="K6" s="71"/>
      <c r="L6" s="39"/>
    </row>
    <row r="7" spans="1:12" ht="53.5" customHeight="1" x14ac:dyDescent="0.35">
      <c r="A7" s="74">
        <v>5</v>
      </c>
      <c r="B7" s="79" t="s">
        <v>344</v>
      </c>
      <c r="C7" s="66" t="s">
        <v>365</v>
      </c>
      <c r="D7" s="72" t="s">
        <v>54</v>
      </c>
      <c r="E7" s="72"/>
      <c r="F7" s="72"/>
      <c r="G7" s="71"/>
      <c r="H7" s="71"/>
      <c r="I7" s="71"/>
      <c r="J7" s="71"/>
      <c r="K7" s="71"/>
      <c r="L7" s="39"/>
    </row>
    <row r="8" spans="1:12" ht="49.5" customHeight="1" x14ac:dyDescent="0.35">
      <c r="A8" s="75">
        <v>6</v>
      </c>
      <c r="B8" s="80" t="s">
        <v>345</v>
      </c>
      <c r="C8" s="66" t="s">
        <v>360</v>
      </c>
      <c r="D8" s="72" t="s">
        <v>54</v>
      </c>
      <c r="E8" s="72"/>
      <c r="F8" s="72"/>
      <c r="G8" s="71"/>
      <c r="H8" s="71"/>
      <c r="I8" s="71"/>
      <c r="J8" s="71"/>
      <c r="K8" s="71"/>
      <c r="L8" s="39"/>
    </row>
    <row r="9" spans="1:12" ht="58" x14ac:dyDescent="0.35">
      <c r="A9" s="73">
        <v>7</v>
      </c>
      <c r="B9" s="78" t="s">
        <v>346</v>
      </c>
      <c r="C9" s="67" t="s">
        <v>366</v>
      </c>
      <c r="D9" s="72" t="s">
        <v>54</v>
      </c>
      <c r="E9" s="72"/>
      <c r="F9" s="72"/>
      <c r="G9" s="71"/>
      <c r="H9" s="71"/>
      <c r="I9" s="71"/>
      <c r="J9" s="71"/>
      <c r="K9" s="71"/>
      <c r="L9" s="39"/>
    </row>
    <row r="10" spans="1:12" ht="43.5" x14ac:dyDescent="0.35">
      <c r="A10" s="73">
        <v>8</v>
      </c>
      <c r="B10" s="78" t="s">
        <v>347</v>
      </c>
      <c r="C10" s="67" t="s">
        <v>367</v>
      </c>
      <c r="D10" s="72" t="s">
        <v>54</v>
      </c>
      <c r="E10" s="72"/>
      <c r="F10" s="72"/>
      <c r="G10" s="71"/>
      <c r="H10" s="71"/>
      <c r="I10" s="71"/>
      <c r="J10" s="71"/>
      <c r="K10" s="71"/>
      <c r="L10" s="39"/>
    </row>
    <row r="11" spans="1:12" ht="87" x14ac:dyDescent="0.35">
      <c r="A11" s="74">
        <v>9</v>
      </c>
      <c r="B11" s="79" t="s">
        <v>348</v>
      </c>
      <c r="C11" s="66" t="s">
        <v>368</v>
      </c>
      <c r="D11" s="72" t="s">
        <v>54</v>
      </c>
      <c r="E11" s="72"/>
      <c r="F11" s="72"/>
      <c r="G11" s="71"/>
      <c r="H11" s="71"/>
      <c r="I11" s="71"/>
      <c r="J11" s="71"/>
      <c r="K11" s="71"/>
      <c r="L11" s="39"/>
    </row>
    <row r="12" spans="1:12" ht="43.5" x14ac:dyDescent="0.35">
      <c r="A12" s="74">
        <v>10</v>
      </c>
      <c r="B12" s="79" t="s">
        <v>349</v>
      </c>
      <c r="C12" s="66" t="s">
        <v>369</v>
      </c>
      <c r="D12" s="72" t="s">
        <v>54</v>
      </c>
      <c r="E12" s="72"/>
      <c r="F12" s="72"/>
      <c r="G12" s="71"/>
      <c r="H12" s="71"/>
      <c r="I12" s="71"/>
      <c r="J12" s="71"/>
      <c r="K12" s="71"/>
      <c r="L12" s="39"/>
    </row>
    <row r="13" spans="1:12" ht="43.5" x14ac:dyDescent="0.35">
      <c r="A13" s="73">
        <v>11</v>
      </c>
      <c r="B13" s="78" t="s">
        <v>350</v>
      </c>
      <c r="C13" s="67" t="s">
        <v>370</v>
      </c>
      <c r="D13" s="72" t="s">
        <v>54</v>
      </c>
      <c r="E13" s="72"/>
      <c r="F13" s="72"/>
      <c r="G13" s="71"/>
      <c r="H13" s="71"/>
      <c r="I13" s="71"/>
      <c r="J13" s="71"/>
      <c r="K13" s="71"/>
      <c r="L13" s="39"/>
    </row>
    <row r="14" spans="1:12" ht="72.5" x14ac:dyDescent="0.35">
      <c r="A14" s="76">
        <v>12</v>
      </c>
      <c r="B14" s="81" t="s">
        <v>351</v>
      </c>
      <c r="C14" s="68" t="s">
        <v>371</v>
      </c>
      <c r="D14" s="72" t="s">
        <v>54</v>
      </c>
      <c r="E14" s="72"/>
      <c r="F14" s="72"/>
      <c r="G14" s="71"/>
      <c r="H14" s="71"/>
      <c r="I14" s="71"/>
      <c r="J14" s="71"/>
      <c r="K14" s="71"/>
      <c r="L14" s="39"/>
    </row>
    <row r="15" spans="1:12" ht="58" x14ac:dyDescent="0.35">
      <c r="A15" s="106">
        <v>13</v>
      </c>
      <c r="B15" s="107" t="s">
        <v>372</v>
      </c>
      <c r="C15" s="108" t="s">
        <v>373</v>
      </c>
      <c r="D15" s="72" t="s">
        <v>54</v>
      </c>
      <c r="E15" s="72"/>
      <c r="F15" s="72"/>
      <c r="G15" s="71"/>
      <c r="H15" s="71"/>
      <c r="I15" s="71"/>
      <c r="J15" s="71"/>
      <c r="K15" s="71"/>
      <c r="L15" s="39"/>
    </row>
    <row r="16" spans="1:12" ht="58" x14ac:dyDescent="0.35">
      <c r="A16" s="106">
        <v>14</v>
      </c>
      <c r="B16" s="107" t="s">
        <v>352</v>
      </c>
      <c r="C16" s="108" t="s">
        <v>374</v>
      </c>
      <c r="D16" s="72" t="s">
        <v>54</v>
      </c>
      <c r="E16" s="72"/>
      <c r="F16" s="72"/>
      <c r="G16" s="71"/>
      <c r="H16" s="71"/>
      <c r="I16" s="71"/>
      <c r="J16" s="71"/>
      <c r="K16" s="71"/>
      <c r="L16" s="39"/>
    </row>
    <row r="17" spans="1:12" ht="43.5" x14ac:dyDescent="0.35">
      <c r="A17" s="73">
        <v>15</v>
      </c>
      <c r="B17" s="78" t="s">
        <v>353</v>
      </c>
      <c r="C17" s="67" t="s">
        <v>375</v>
      </c>
      <c r="D17" s="72" t="s">
        <v>54</v>
      </c>
      <c r="E17" s="72"/>
      <c r="F17" s="72"/>
      <c r="G17" s="71"/>
      <c r="H17" s="71"/>
      <c r="I17" s="71"/>
      <c r="J17" s="71"/>
      <c r="K17" s="71"/>
      <c r="L17" s="39"/>
    </row>
    <row r="18" spans="1:12" ht="58" x14ac:dyDescent="0.35">
      <c r="A18" s="74">
        <v>16</v>
      </c>
      <c r="B18" s="79" t="s">
        <v>354</v>
      </c>
      <c r="C18" s="66" t="s">
        <v>376</v>
      </c>
      <c r="D18" s="72" t="s">
        <v>54</v>
      </c>
      <c r="E18" s="72"/>
      <c r="F18" s="72"/>
      <c r="G18" s="71"/>
      <c r="H18" s="71"/>
      <c r="I18" s="71"/>
      <c r="J18" s="71"/>
      <c r="K18" s="71"/>
      <c r="L18" s="39"/>
    </row>
    <row r="19" spans="1:12" ht="43.5" x14ac:dyDescent="0.35">
      <c r="A19" s="75">
        <v>17</v>
      </c>
      <c r="B19" s="80" t="s">
        <v>355</v>
      </c>
      <c r="C19" s="69" t="s">
        <v>377</v>
      </c>
      <c r="D19" s="72" t="s">
        <v>54</v>
      </c>
      <c r="E19" s="72"/>
      <c r="F19" s="72"/>
      <c r="G19" s="71"/>
      <c r="H19" s="71"/>
      <c r="I19" s="71"/>
      <c r="J19" s="71"/>
      <c r="K19" s="71"/>
      <c r="L19" s="39"/>
    </row>
    <row r="20" spans="1:12" ht="43.5" x14ac:dyDescent="0.35">
      <c r="A20" s="73">
        <v>18</v>
      </c>
      <c r="B20" s="78" t="s">
        <v>356</v>
      </c>
      <c r="C20" s="67" t="s">
        <v>378</v>
      </c>
      <c r="D20" s="72" t="s">
        <v>54</v>
      </c>
      <c r="E20" s="72"/>
      <c r="F20" s="72"/>
      <c r="G20" s="71"/>
      <c r="H20" s="71"/>
      <c r="I20" s="71"/>
      <c r="J20" s="71"/>
      <c r="K20" s="71"/>
      <c r="L20" s="39"/>
    </row>
    <row r="21" spans="1:12" ht="123.75" customHeight="1" x14ac:dyDescent="0.35">
      <c r="A21" s="77">
        <v>19</v>
      </c>
      <c r="B21" s="82" t="s">
        <v>357</v>
      </c>
      <c r="C21" s="70" t="s">
        <v>379</v>
      </c>
      <c r="D21" s="72" t="s">
        <v>54</v>
      </c>
      <c r="E21" s="72"/>
      <c r="F21" s="72"/>
      <c r="G21" s="71"/>
      <c r="H21" s="71"/>
      <c r="I21" s="71"/>
      <c r="J21" s="71"/>
      <c r="K21" s="71"/>
      <c r="L21" s="39"/>
    </row>
    <row r="22" spans="1:12" ht="147.75" customHeight="1" x14ac:dyDescent="0.35">
      <c r="A22" s="74">
        <v>20</v>
      </c>
      <c r="B22" s="79" t="s">
        <v>358</v>
      </c>
      <c r="C22" s="66" t="s">
        <v>380</v>
      </c>
      <c r="D22" s="72" t="s">
        <v>54</v>
      </c>
      <c r="E22" s="72"/>
      <c r="F22" s="72"/>
      <c r="G22" s="71"/>
      <c r="H22" s="71"/>
      <c r="I22" s="71"/>
      <c r="J22" s="71"/>
      <c r="K22" s="71"/>
      <c r="L22" s="39"/>
    </row>
    <row r="23" spans="1:12" x14ac:dyDescent="0.35">
      <c r="L23" s="37"/>
    </row>
    <row r="24" spans="1:12" x14ac:dyDescent="0.35">
      <c r="A24" s="41"/>
      <c r="B24" s="34" t="s">
        <v>34</v>
      </c>
      <c r="C24" s="63"/>
      <c r="D24" s="23">
        <f>COUNTA(A3:A22)</f>
        <v>20</v>
      </c>
      <c r="E24" s="28"/>
      <c r="F24" s="28"/>
      <c r="G24" s="28"/>
      <c r="H24" s="28"/>
      <c r="I24" s="28"/>
      <c r="J24" s="28"/>
      <c r="K24" s="28"/>
    </row>
    <row r="25" spans="1:12" x14ac:dyDescent="0.35">
      <c r="A25" s="41"/>
      <c r="B25" s="35" t="s">
        <v>36</v>
      </c>
      <c r="C25" s="64"/>
      <c r="D25" s="24">
        <f>COUNTA(G3:G22)</f>
        <v>0</v>
      </c>
      <c r="E25" s="28"/>
      <c r="F25" s="28"/>
      <c r="G25" s="28"/>
      <c r="H25" s="28"/>
      <c r="I25" s="28"/>
      <c r="J25" s="28"/>
      <c r="K25" s="28"/>
    </row>
    <row r="26" spans="1:12" x14ac:dyDescent="0.35">
      <c r="A26" s="41"/>
      <c r="B26" s="35" t="s">
        <v>37</v>
      </c>
      <c r="C26" s="64"/>
      <c r="D26" s="24">
        <f>COUNTA(H3:H22)</f>
        <v>0</v>
      </c>
      <c r="E26" s="28"/>
      <c r="F26" s="28"/>
      <c r="G26" s="28"/>
      <c r="H26" s="28"/>
      <c r="I26" s="28"/>
      <c r="J26" s="28"/>
      <c r="K26" s="28"/>
    </row>
    <row r="27" spans="1:12" x14ac:dyDescent="0.35">
      <c r="A27" s="41"/>
      <c r="B27" s="35" t="s">
        <v>73</v>
      </c>
      <c r="C27" s="64"/>
      <c r="D27" s="24">
        <f>COUNTA(I3:I22)</f>
        <v>0</v>
      </c>
      <c r="E27" s="28"/>
      <c r="F27" s="28"/>
      <c r="G27" s="28"/>
      <c r="H27" s="28"/>
      <c r="I27" s="28"/>
      <c r="J27" s="28"/>
      <c r="K27" s="28"/>
    </row>
    <row r="28" spans="1:12" x14ac:dyDescent="0.35">
      <c r="A28" s="41"/>
      <c r="B28" s="36" t="s">
        <v>74</v>
      </c>
      <c r="C28" s="65"/>
      <c r="D28" s="25">
        <f>SUM(D25/D24)</f>
        <v>0</v>
      </c>
      <c r="E28" s="28"/>
      <c r="F28" s="28"/>
      <c r="G28" s="28"/>
      <c r="H28" s="28"/>
      <c r="I28" s="28"/>
      <c r="J28" s="28"/>
      <c r="K28" s="28"/>
    </row>
    <row r="29" spans="1:12" x14ac:dyDescent="0.35">
      <c r="A29" s="41"/>
      <c r="B29" s="28"/>
      <c r="C29" s="22"/>
      <c r="D29" s="22"/>
      <c r="E29" s="28"/>
      <c r="F29" s="28"/>
      <c r="G29" s="28"/>
      <c r="H29" s="28"/>
      <c r="I29" s="28"/>
      <c r="J29" s="28"/>
      <c r="K29" s="28"/>
    </row>
    <row r="30" spans="1:12" x14ac:dyDescent="0.35">
      <c r="A30" s="41"/>
      <c r="B30" s="28"/>
      <c r="C30" s="22"/>
      <c r="D30" s="22"/>
      <c r="E30" s="28"/>
      <c r="F30" s="28"/>
      <c r="G30" s="28"/>
      <c r="H30" s="28"/>
      <c r="I30" s="28"/>
      <c r="J30" s="28"/>
      <c r="K30" s="28"/>
    </row>
    <row r="31" spans="1:12" x14ac:dyDescent="0.35">
      <c r="A31" s="41"/>
      <c r="B31" s="34" t="s">
        <v>75</v>
      </c>
      <c r="C31" s="84"/>
      <c r="D31" s="84">
        <f>COUNTA(D3:D22)</f>
        <v>20</v>
      </c>
      <c r="E31" s="29">
        <f>IFERROR(D31/D$34,"")</f>
        <v>1</v>
      </c>
      <c r="F31" s="29"/>
      <c r="G31" s="29"/>
      <c r="H31" s="29"/>
      <c r="I31" s="29"/>
      <c r="J31" s="29"/>
      <c r="K31" s="29"/>
    </row>
    <row r="32" spans="1:12" x14ac:dyDescent="0.35">
      <c r="A32" s="41"/>
      <c r="B32" s="35" t="s">
        <v>76</v>
      </c>
      <c r="C32" s="85"/>
      <c r="D32" s="85">
        <f>COUNTA(E3:E22)</f>
        <v>0</v>
      </c>
      <c r="E32" s="29">
        <f t="shared" ref="E32:E33" si="0">IFERROR(D32/D$34,"")</f>
        <v>0</v>
      </c>
      <c r="F32" s="29"/>
      <c r="G32" s="29"/>
      <c r="H32" s="29"/>
      <c r="I32" s="29"/>
      <c r="J32" s="29"/>
      <c r="K32" s="29"/>
    </row>
    <row r="33" spans="1:11" x14ac:dyDescent="0.35">
      <c r="A33" s="41"/>
      <c r="B33" s="36" t="s">
        <v>77</v>
      </c>
      <c r="C33" s="87"/>
      <c r="D33" s="87">
        <f>COUNTA(F3:F22)</f>
        <v>0</v>
      </c>
      <c r="E33" s="29">
        <f t="shared" si="0"/>
        <v>0</v>
      </c>
      <c r="F33" s="29"/>
      <c r="G33" s="29"/>
      <c r="H33" s="29"/>
      <c r="I33" s="29"/>
      <c r="J33" s="29"/>
      <c r="K33" s="29"/>
    </row>
    <row r="34" spans="1:11" x14ac:dyDescent="0.35">
      <c r="A34" s="41"/>
      <c r="B34" s="36" t="s">
        <v>78</v>
      </c>
      <c r="C34" s="89"/>
      <c r="D34" s="87">
        <f>SUM(D31:D33)</f>
        <v>20</v>
      </c>
      <c r="E34" s="30"/>
      <c r="F34" s="30"/>
      <c r="G34" s="30"/>
      <c r="H34" s="30"/>
      <c r="I34" s="30"/>
      <c r="J34" s="30"/>
      <c r="K34" s="30"/>
    </row>
    <row r="35" spans="1:11" x14ac:dyDescent="0.35">
      <c r="A35" s="41"/>
      <c r="B35" s="88" t="s">
        <v>38</v>
      </c>
      <c r="C35" s="89"/>
      <c r="D35" s="89">
        <f>D24-D25-D26-D27</f>
        <v>20</v>
      </c>
      <c r="E35" s="30"/>
      <c r="F35" s="30"/>
      <c r="G35" s="30"/>
      <c r="H35" s="30"/>
      <c r="I35" s="30"/>
      <c r="J35" s="30"/>
      <c r="K35" s="30"/>
    </row>
    <row r="36" spans="1:11" x14ac:dyDescent="0.35">
      <c r="A36" s="41"/>
      <c r="B36" s="28"/>
      <c r="C36" s="22"/>
      <c r="D36" s="22"/>
      <c r="E36" s="28"/>
      <c r="F36" s="28"/>
      <c r="G36" s="28"/>
      <c r="H36" s="28"/>
      <c r="I36" s="28"/>
      <c r="J36" s="28"/>
      <c r="K36" s="28"/>
    </row>
    <row r="37" spans="1:11" x14ac:dyDescent="0.35">
      <c r="A37" s="41"/>
      <c r="B37" s="28"/>
      <c r="C37" s="22"/>
      <c r="D37" s="22"/>
      <c r="E37" s="28"/>
      <c r="F37" s="28"/>
      <c r="G37" s="28"/>
      <c r="H37" s="28"/>
      <c r="I37" s="28"/>
      <c r="J37" s="28"/>
      <c r="K37" s="28"/>
    </row>
    <row r="38" spans="1:11" x14ac:dyDescent="0.35">
      <c r="A38" s="41"/>
      <c r="B38" s="31"/>
      <c r="C38" s="26"/>
      <c r="D38" s="26"/>
      <c r="E38" s="31"/>
      <c r="F38" s="31"/>
      <c r="G38" s="31"/>
      <c r="H38" s="31"/>
      <c r="I38" s="31"/>
      <c r="J38" s="31"/>
      <c r="K38" s="31"/>
    </row>
    <row r="39" spans="1:11" x14ac:dyDescent="0.35">
      <c r="A39" s="42"/>
      <c r="B39" s="32"/>
      <c r="C39" s="27"/>
      <c r="D39" s="27"/>
      <c r="E39" s="32"/>
      <c r="F39" s="32"/>
      <c r="G39" s="32"/>
      <c r="H39" s="32"/>
      <c r="I39" s="32"/>
      <c r="J39" s="32"/>
      <c r="K39" s="32"/>
    </row>
  </sheetData>
  <mergeCells count="4">
    <mergeCell ref="A1:C1"/>
    <mergeCell ref="D1:F1"/>
    <mergeCell ref="G1:I1"/>
    <mergeCell ref="J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636C8-B4BD-4EA2-AC86-3603DFE1D035}">
  <dimension ref="A1:D28"/>
  <sheetViews>
    <sheetView topLeftCell="A7" workbookViewId="0">
      <selection activeCell="H8" sqref="H8"/>
    </sheetView>
  </sheetViews>
  <sheetFormatPr defaultRowHeight="14.5" x14ac:dyDescent="0.35"/>
  <cols>
    <col min="1" max="1" width="17.1796875" customWidth="1"/>
    <col min="2" max="2" width="36" bestFit="1" customWidth="1"/>
    <col min="4" max="4" width="15.26953125" bestFit="1" customWidth="1"/>
  </cols>
  <sheetData>
    <row r="1" spans="1:4" x14ac:dyDescent="0.35">
      <c r="A1" s="47"/>
      <c r="B1" s="47"/>
      <c r="C1" s="47"/>
      <c r="D1" s="47"/>
    </row>
    <row r="2" spans="1:4" x14ac:dyDescent="0.35">
      <c r="A2" s="47"/>
      <c r="B2" s="90" t="s">
        <v>17</v>
      </c>
      <c r="C2" s="91" t="s">
        <v>18</v>
      </c>
      <c r="D2" s="92" t="s">
        <v>19</v>
      </c>
    </row>
    <row r="3" spans="1:4" x14ac:dyDescent="0.35">
      <c r="A3" s="47"/>
      <c r="B3" s="93" t="s">
        <v>20</v>
      </c>
      <c r="C3" s="94">
        <f>'(1) Contract Documents'!C18+'(2) Manage Contract'!C28+'(3) Measurement and Payment'!C24+'(4) Materials Sampling Testing'!C48+'(5) Reports'!C16+'(6) Finals'!C16+'(7) General'!C26+'(8) Interfaces'!D31</f>
        <v>87</v>
      </c>
      <c r="D3" s="95">
        <f>C3/D6</f>
        <v>0.76991150442477874</v>
      </c>
    </row>
    <row r="4" spans="1:4" x14ac:dyDescent="0.35">
      <c r="A4" s="47"/>
      <c r="B4" s="93" t="s">
        <v>21</v>
      </c>
      <c r="C4" s="94">
        <f>'(1) Contract Documents'!C19+'(2) Manage Contract'!C29+'(3) Measurement and Payment'!C25+'(4) Materials Sampling Testing'!C49+'(5) Reports'!C17+'(6) Finals'!C17+'(7) General'!C27+'(8) Interfaces'!D32</f>
        <v>8</v>
      </c>
      <c r="D4" s="95">
        <f>C4/D6</f>
        <v>7.0796460176991149E-2</v>
      </c>
    </row>
    <row r="5" spans="1:4" x14ac:dyDescent="0.35">
      <c r="A5" s="47"/>
      <c r="B5" s="93" t="s">
        <v>22</v>
      </c>
      <c r="C5" s="94">
        <f>'(1) Contract Documents'!C20+'(2) Manage Contract'!C30+'(3) Measurement and Payment'!C26+'(4) Materials Sampling Testing'!C50+'(5) Reports'!C18+'(6) Finals'!C18+'(7) General'!C28+'(8) Interfaces'!D33</f>
        <v>18</v>
      </c>
      <c r="D5" s="95">
        <f>C5/D6</f>
        <v>0.15929203539823009</v>
      </c>
    </row>
    <row r="6" spans="1:4" x14ac:dyDescent="0.35">
      <c r="A6" s="47"/>
      <c r="B6" s="52" t="s">
        <v>23</v>
      </c>
      <c r="C6" s="59"/>
      <c r="D6" s="60">
        <f>SUM(C3:C5)</f>
        <v>113</v>
      </c>
    </row>
    <row r="7" spans="1:4" x14ac:dyDescent="0.35">
      <c r="A7" s="47"/>
      <c r="B7" s="47"/>
      <c r="C7" s="47"/>
      <c r="D7" s="47"/>
    </row>
    <row r="8" spans="1:4" x14ac:dyDescent="0.35">
      <c r="A8" s="47"/>
      <c r="B8" s="49" t="s">
        <v>24</v>
      </c>
      <c r="C8" s="50"/>
      <c r="D8" s="47"/>
    </row>
    <row r="9" spans="1:4" x14ac:dyDescent="0.35">
      <c r="A9" s="47"/>
      <c r="B9" s="51" t="s">
        <v>25</v>
      </c>
      <c r="C9" s="61">
        <f>'(1) Contract Documents'!C11</f>
        <v>7</v>
      </c>
      <c r="D9" s="47"/>
    </row>
    <row r="10" spans="1:4" x14ac:dyDescent="0.35">
      <c r="A10" s="47"/>
      <c r="B10" s="51" t="s">
        <v>26</v>
      </c>
      <c r="C10" s="61">
        <f>'(2) Manage Contract'!C21</f>
        <v>17</v>
      </c>
      <c r="D10" s="47"/>
    </row>
    <row r="11" spans="1:4" x14ac:dyDescent="0.35">
      <c r="A11" s="47"/>
      <c r="B11" s="51" t="s">
        <v>27</v>
      </c>
      <c r="C11" s="61">
        <f>'(3) Measurement and Payment'!C17</f>
        <v>13</v>
      </c>
      <c r="D11" s="47"/>
    </row>
    <row r="12" spans="1:4" x14ac:dyDescent="0.35">
      <c r="A12" s="47"/>
      <c r="B12" s="51" t="s">
        <v>28</v>
      </c>
      <c r="C12" s="61">
        <f>'(4) Materials Sampling Testing'!C41</f>
        <v>31</v>
      </c>
      <c r="D12" s="47"/>
    </row>
    <row r="13" spans="1:4" x14ac:dyDescent="0.35">
      <c r="A13" s="47"/>
      <c r="B13" s="51" t="s">
        <v>29</v>
      </c>
      <c r="C13" s="61">
        <f>'(5) Reports'!C9</f>
        <v>5</v>
      </c>
      <c r="D13" s="47"/>
    </row>
    <row r="14" spans="1:4" x14ac:dyDescent="0.35">
      <c r="A14" s="47"/>
      <c r="B14" s="51" t="s">
        <v>30</v>
      </c>
      <c r="C14" s="61">
        <f>'(6) Finals'!C9</f>
        <v>5</v>
      </c>
      <c r="D14" s="47"/>
    </row>
    <row r="15" spans="1:4" x14ac:dyDescent="0.35">
      <c r="A15" s="47"/>
      <c r="B15" s="51" t="s">
        <v>31</v>
      </c>
      <c r="C15" s="61">
        <f>'(7) General'!C19</f>
        <v>15</v>
      </c>
      <c r="D15" s="47"/>
    </row>
    <row r="16" spans="1:4" x14ac:dyDescent="0.35">
      <c r="A16" s="47"/>
      <c r="B16" s="51" t="s">
        <v>32</v>
      </c>
      <c r="C16" s="61">
        <f>'(8) Interfaces'!D24</f>
        <v>20</v>
      </c>
      <c r="D16" s="47"/>
    </row>
    <row r="17" spans="1:4" x14ac:dyDescent="0.35">
      <c r="A17" s="47"/>
      <c r="B17" s="58" t="s">
        <v>23</v>
      </c>
      <c r="C17" s="62">
        <f>SUM(C9:C16)</f>
        <v>113</v>
      </c>
      <c r="D17" s="47"/>
    </row>
    <row r="18" spans="1:4" x14ac:dyDescent="0.35">
      <c r="A18" s="47"/>
      <c r="B18" s="47"/>
      <c r="C18" s="47"/>
      <c r="D18" s="47"/>
    </row>
    <row r="19" spans="1:4" ht="28.5" x14ac:dyDescent="0.35">
      <c r="A19" s="96" t="s">
        <v>33</v>
      </c>
      <c r="B19" s="97" t="s">
        <v>34</v>
      </c>
      <c r="C19" s="98">
        <f>C17</f>
        <v>113</v>
      </c>
      <c r="D19" s="47"/>
    </row>
    <row r="20" spans="1:4" x14ac:dyDescent="0.35">
      <c r="A20" s="99" t="s">
        <v>35</v>
      </c>
      <c r="B20" s="100" t="s">
        <v>36</v>
      </c>
      <c r="C20" s="101">
        <f>'(1) Contract Documents'!C12+'(2) Manage Contract'!C22+'(3) Measurement and Payment'!C18+'(4) Materials Sampling Testing'!C42+'(5) Reports'!C10+'(6) Finals'!C10+'(7) General'!C20+'(8) Interfaces'!D25</f>
        <v>0</v>
      </c>
      <c r="D20" s="47"/>
    </row>
    <row r="21" spans="1:4" x14ac:dyDescent="0.35">
      <c r="A21" s="99" t="s">
        <v>35</v>
      </c>
      <c r="B21" s="100" t="s">
        <v>37</v>
      </c>
      <c r="C21" s="101">
        <f>'(1) Contract Documents'!C13+'(2) Manage Contract'!C23+'(3) Measurement and Payment'!C19+'(4) Materials Sampling Testing'!C43+'(5) Reports'!C11+'(6) Finals'!C11+'(7) General'!C21+'(8) Interfaces'!D26</f>
        <v>0</v>
      </c>
      <c r="D21" s="47"/>
    </row>
    <row r="22" spans="1:4" x14ac:dyDescent="0.35">
      <c r="A22" s="99" t="s">
        <v>35</v>
      </c>
      <c r="B22" s="100" t="s">
        <v>38</v>
      </c>
      <c r="C22" s="101">
        <f>'(1) Contract Documents'!C14+'(2) Manage Contract'!C24+'(3) Measurement and Payment'!C20+'(4) Materials Sampling Testing'!C44+'(5) Reports'!C12+'(6) Finals'!C12+'(7) General'!C22+'(8) Interfaces'!D27</f>
        <v>0</v>
      </c>
      <c r="D22" s="47"/>
    </row>
    <row r="23" spans="1:4" x14ac:dyDescent="0.35">
      <c r="A23" s="99" t="s">
        <v>35</v>
      </c>
      <c r="B23" s="100" t="s">
        <v>35</v>
      </c>
      <c r="C23" s="101" t="s">
        <v>35</v>
      </c>
      <c r="D23" s="45"/>
    </row>
    <row r="24" spans="1:4" x14ac:dyDescent="0.35">
      <c r="A24" s="102" t="s">
        <v>35</v>
      </c>
      <c r="B24" s="103" t="s">
        <v>39</v>
      </c>
      <c r="C24" s="104">
        <f>C20/C19</f>
        <v>0</v>
      </c>
      <c r="D24" s="45"/>
    </row>
    <row r="25" spans="1:4" x14ac:dyDescent="0.35">
      <c r="A25" s="47"/>
      <c r="B25" s="45"/>
      <c r="C25" s="45"/>
      <c r="D25" s="45"/>
    </row>
    <row r="26" spans="1:4" x14ac:dyDescent="0.35">
      <c r="A26" s="47"/>
      <c r="B26" s="45"/>
      <c r="C26" s="45"/>
      <c r="D26" s="45"/>
    </row>
    <row r="27" spans="1:4" x14ac:dyDescent="0.35">
      <c r="A27" s="47"/>
      <c r="B27" s="45"/>
      <c r="C27" s="45"/>
      <c r="D27" s="45"/>
    </row>
    <row r="28" spans="1:4" x14ac:dyDescent="0.35">
      <c r="A28" s="47"/>
      <c r="B28" s="45"/>
      <c r="C28" s="45"/>
      <c r="D28" s="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D8119-24CD-4488-AE10-003AA7477FBB}">
  <dimension ref="A1:K23"/>
  <sheetViews>
    <sheetView showGridLines="0" topLeftCell="A3" zoomScale="70" zoomScaleNormal="70" workbookViewId="0">
      <selection activeCell="A18" sqref="A10:XFD18"/>
    </sheetView>
  </sheetViews>
  <sheetFormatPr defaultRowHeight="15" customHeight="1" x14ac:dyDescent="0.35"/>
  <cols>
    <col min="1" max="1" width="7.81640625" customWidth="1"/>
    <col min="2" max="2" width="26.81640625" customWidth="1"/>
    <col min="3" max="3" width="47.81640625" customWidth="1"/>
    <col min="4" max="6" width="13.81640625" customWidth="1"/>
    <col min="7" max="7" width="10.81640625" customWidth="1"/>
    <col min="8" max="8" width="14.81640625" customWidth="1"/>
    <col min="9" max="9" width="8.81640625" customWidth="1"/>
    <col min="10" max="11" width="9.81640625" customWidth="1"/>
  </cols>
  <sheetData>
    <row r="1" spans="1:11" ht="33" customHeight="1" x14ac:dyDescent="0.35">
      <c r="A1" s="110" t="s">
        <v>25</v>
      </c>
      <c r="B1" s="111"/>
      <c r="C1" s="112"/>
      <c r="D1" s="118" t="s">
        <v>40</v>
      </c>
      <c r="E1" s="119"/>
      <c r="F1" s="120"/>
      <c r="G1" s="113" t="s">
        <v>41</v>
      </c>
      <c r="H1" s="114"/>
      <c r="I1" s="115"/>
      <c r="J1" s="116" t="s">
        <v>42</v>
      </c>
      <c r="K1" s="117"/>
    </row>
    <row r="2" spans="1:11" ht="52.75" customHeight="1" x14ac:dyDescent="0.35">
      <c r="A2" s="6" t="s">
        <v>43</v>
      </c>
      <c r="B2" s="7" t="s">
        <v>44</v>
      </c>
      <c r="C2" s="7" t="s">
        <v>45</v>
      </c>
      <c r="D2" s="17" t="s">
        <v>20</v>
      </c>
      <c r="E2" s="17" t="s">
        <v>21</v>
      </c>
      <c r="F2" s="17" t="s">
        <v>22</v>
      </c>
      <c r="G2" s="18" t="s">
        <v>46</v>
      </c>
      <c r="H2" s="18" t="s">
        <v>47</v>
      </c>
      <c r="I2" s="18" t="s">
        <v>48</v>
      </c>
      <c r="J2" s="19" t="s">
        <v>49</v>
      </c>
      <c r="K2" s="19" t="s">
        <v>50</v>
      </c>
    </row>
    <row r="3" spans="1:11" ht="29" x14ac:dyDescent="0.35">
      <c r="A3" s="1" t="s">
        <v>51</v>
      </c>
      <c r="B3" s="2" t="s">
        <v>52</v>
      </c>
      <c r="C3" s="9" t="s">
        <v>53</v>
      </c>
      <c r="D3" s="12" t="s">
        <v>54</v>
      </c>
      <c r="E3" s="12"/>
      <c r="F3" s="12"/>
      <c r="G3" s="13"/>
      <c r="H3" s="13"/>
      <c r="I3" s="13"/>
      <c r="J3" s="13"/>
      <c r="K3" s="13"/>
    </row>
    <row r="4" spans="1:11" ht="43.5" x14ac:dyDescent="0.35">
      <c r="A4" s="1" t="s">
        <v>55</v>
      </c>
      <c r="B4" s="2" t="s">
        <v>56</v>
      </c>
      <c r="C4" s="3" t="s">
        <v>57</v>
      </c>
      <c r="D4" s="12" t="s">
        <v>54</v>
      </c>
      <c r="E4" s="12"/>
      <c r="F4" s="12"/>
      <c r="G4" s="13"/>
      <c r="H4" s="13"/>
      <c r="I4" s="13"/>
      <c r="J4" s="13"/>
      <c r="K4" s="13"/>
    </row>
    <row r="5" spans="1:11" ht="43.5" x14ac:dyDescent="0.35">
      <c r="A5" s="1" t="s">
        <v>58</v>
      </c>
      <c r="B5" s="2" t="s">
        <v>59</v>
      </c>
      <c r="C5" s="9" t="s">
        <v>60</v>
      </c>
      <c r="D5" s="12" t="s">
        <v>54</v>
      </c>
      <c r="E5" s="12"/>
      <c r="F5" s="12"/>
      <c r="G5" s="13"/>
      <c r="H5" s="13"/>
      <c r="I5" s="13"/>
      <c r="J5" s="13"/>
      <c r="K5" s="13"/>
    </row>
    <row r="6" spans="1:11" ht="14.5" x14ac:dyDescent="0.35">
      <c r="A6" s="1" t="s">
        <v>61</v>
      </c>
      <c r="B6" s="2" t="s">
        <v>62</v>
      </c>
      <c r="C6" s="9" t="s">
        <v>63</v>
      </c>
      <c r="D6" s="12" t="s">
        <v>54</v>
      </c>
      <c r="E6" s="12"/>
      <c r="F6" s="12"/>
      <c r="G6" s="13"/>
      <c r="H6" s="13"/>
      <c r="I6" s="13"/>
      <c r="J6" s="13"/>
      <c r="K6" s="13"/>
    </row>
    <row r="7" spans="1:11" ht="14.5" x14ac:dyDescent="0.35">
      <c r="A7" s="1" t="s">
        <v>64</v>
      </c>
      <c r="B7" s="2" t="s">
        <v>65</v>
      </c>
      <c r="C7" s="9" t="s">
        <v>66</v>
      </c>
      <c r="D7" s="12" t="s">
        <v>54</v>
      </c>
      <c r="E7" s="12"/>
      <c r="F7" s="12"/>
      <c r="G7" s="13"/>
      <c r="H7" s="13"/>
      <c r="I7" s="13"/>
      <c r="J7" s="13"/>
      <c r="K7" s="13"/>
    </row>
    <row r="8" spans="1:11" ht="43.5" x14ac:dyDescent="0.35">
      <c r="A8" s="1" t="s">
        <v>67</v>
      </c>
      <c r="B8" s="2" t="s">
        <v>68</v>
      </c>
      <c r="C8" s="9" t="s">
        <v>69</v>
      </c>
      <c r="D8" s="12" t="s">
        <v>54</v>
      </c>
      <c r="E8" s="12"/>
      <c r="F8" s="12"/>
      <c r="G8" s="13"/>
      <c r="H8" s="13"/>
      <c r="I8" s="13"/>
      <c r="J8" s="13"/>
      <c r="K8" s="13"/>
    </row>
    <row r="9" spans="1:11" ht="29" x14ac:dyDescent="0.35">
      <c r="A9" s="1" t="s">
        <v>70</v>
      </c>
      <c r="B9" s="2" t="s">
        <v>71</v>
      </c>
      <c r="C9" s="9" t="s">
        <v>72</v>
      </c>
      <c r="D9" s="12" t="s">
        <v>54</v>
      </c>
      <c r="E9" s="12"/>
      <c r="F9" s="12"/>
      <c r="G9" s="13"/>
      <c r="H9" s="13"/>
      <c r="I9" s="13"/>
      <c r="J9" s="13"/>
      <c r="K9" s="13"/>
    </row>
    <row r="10" spans="1:11" ht="14.5" x14ac:dyDescent="0.35"/>
    <row r="11" spans="1:11" ht="14.5" x14ac:dyDescent="0.35">
      <c r="B11" s="34" t="s">
        <v>34</v>
      </c>
      <c r="C11" s="84">
        <f>COUNTA(A3:A9)</f>
        <v>7</v>
      </c>
    </row>
    <row r="12" spans="1:11" ht="14.5" x14ac:dyDescent="0.35">
      <c r="B12" s="35" t="s">
        <v>36</v>
      </c>
      <c r="C12" s="85">
        <f>COUNTA(G3:G9)</f>
        <v>0</v>
      </c>
    </row>
    <row r="13" spans="1:11" ht="16.5" customHeight="1" x14ac:dyDescent="0.35">
      <c r="B13" s="35" t="s">
        <v>37</v>
      </c>
      <c r="C13" s="85">
        <f>COUNTA(H3:H9)</f>
        <v>0</v>
      </c>
    </row>
    <row r="14" spans="1:11" ht="14.5" x14ac:dyDescent="0.35">
      <c r="B14" s="35" t="s">
        <v>73</v>
      </c>
      <c r="C14" s="85">
        <f>COUNTA(I3:I9)</f>
        <v>0</v>
      </c>
    </row>
    <row r="15" spans="1:11" ht="14.5" x14ac:dyDescent="0.35">
      <c r="B15" s="36" t="s">
        <v>74</v>
      </c>
      <c r="C15" s="86">
        <f>C12/C11</f>
        <v>0</v>
      </c>
    </row>
    <row r="16" spans="1:11" ht="14.5" x14ac:dyDescent="0.35">
      <c r="B16" s="28"/>
      <c r="C16" s="28"/>
    </row>
    <row r="17" spans="2:3" ht="14.5" x14ac:dyDescent="0.35">
      <c r="B17" s="28"/>
      <c r="C17" s="28"/>
    </row>
    <row r="18" spans="2:3" ht="14.5" x14ac:dyDescent="0.35">
      <c r="B18" s="34" t="s">
        <v>75</v>
      </c>
      <c r="C18" s="84">
        <f>COUNTA(D3:D9)</f>
        <v>7</v>
      </c>
    </row>
    <row r="19" spans="2:3" ht="14.5" x14ac:dyDescent="0.35">
      <c r="B19" s="35" t="s">
        <v>76</v>
      </c>
      <c r="C19" s="85">
        <f>COUNTA(E3:E9)</f>
        <v>0</v>
      </c>
    </row>
    <row r="20" spans="2:3" ht="14.5" x14ac:dyDescent="0.35">
      <c r="B20" s="36" t="s">
        <v>77</v>
      </c>
      <c r="C20" s="87">
        <f>COUNTA(F3:F9)</f>
        <v>0</v>
      </c>
    </row>
    <row r="21" spans="2:3" ht="14.5" x14ac:dyDescent="0.35">
      <c r="B21" s="36" t="s">
        <v>78</v>
      </c>
      <c r="C21" s="89">
        <f>SUM(C18:C20)</f>
        <v>7</v>
      </c>
    </row>
    <row r="22" spans="2:3" ht="14.5" x14ac:dyDescent="0.35">
      <c r="B22" s="88" t="s">
        <v>38</v>
      </c>
      <c r="C22" s="89">
        <f>(C11-C12-C13-C14)</f>
        <v>7</v>
      </c>
    </row>
    <row r="23" spans="2:3" ht="14.5" x14ac:dyDescent="0.35"/>
  </sheetData>
  <mergeCells count="4">
    <mergeCell ref="A1:C1"/>
    <mergeCell ref="G1:I1"/>
    <mergeCell ref="J1:K1"/>
    <mergeCell ref="D1:F1"/>
  </mergeCells>
  <dataValidations count="1">
    <dataValidation allowBlank="1" showInputMessage="1" showErrorMessage="1" sqref="D3:F9" xr:uid="{5D071BB9-2165-4B99-A3DF-26A7FBFF85BA}"/>
  </dataValidations>
  <pageMargins left="0.39" right="0.28999999999999998" top="0.75" bottom="0.75" header="0.3" footer="0.3"/>
  <pageSetup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560AC-3AC5-4495-9D26-FC9C5C79EBFD}">
  <dimension ref="A1:L33"/>
  <sheetViews>
    <sheetView showGridLines="0" topLeftCell="A17" zoomScale="80" zoomScaleNormal="80" workbookViewId="0">
      <selection activeCell="C23" sqref="C23"/>
    </sheetView>
  </sheetViews>
  <sheetFormatPr defaultRowHeight="15" customHeight="1" x14ac:dyDescent="0.35"/>
  <cols>
    <col min="1" max="1" width="7.81640625" customWidth="1"/>
    <col min="2" max="2" width="26.81640625" customWidth="1"/>
    <col min="3" max="3" width="47.81640625" customWidth="1"/>
    <col min="4" max="6" width="13.81640625" customWidth="1"/>
    <col min="7" max="7" width="10.81640625" customWidth="1"/>
    <col min="8" max="8" width="14.81640625" customWidth="1"/>
    <col min="9" max="9" width="8.81640625" customWidth="1"/>
    <col min="10" max="11" width="9.81640625" customWidth="1"/>
    <col min="12" max="12" width="33" customWidth="1"/>
  </cols>
  <sheetData>
    <row r="1" spans="1:12" ht="33" customHeight="1" x14ac:dyDescent="0.35">
      <c r="A1" s="110" t="s">
        <v>26</v>
      </c>
      <c r="B1" s="111"/>
      <c r="C1" s="112"/>
      <c r="D1" s="118" t="s">
        <v>40</v>
      </c>
      <c r="E1" s="119"/>
      <c r="F1" s="120"/>
      <c r="G1" s="113" t="s">
        <v>41</v>
      </c>
      <c r="H1" s="114"/>
      <c r="I1" s="115"/>
      <c r="J1" s="116" t="s">
        <v>42</v>
      </c>
      <c r="K1" s="117"/>
    </row>
    <row r="2" spans="1:12" ht="42" customHeight="1" x14ac:dyDescent="0.35">
      <c r="A2" s="6" t="s">
        <v>43</v>
      </c>
      <c r="B2" s="7" t="s">
        <v>44</v>
      </c>
      <c r="C2" s="7" t="s">
        <v>45</v>
      </c>
      <c r="D2" s="17" t="s">
        <v>20</v>
      </c>
      <c r="E2" s="17" t="s">
        <v>21</v>
      </c>
      <c r="F2" s="17" t="s">
        <v>22</v>
      </c>
      <c r="G2" s="18" t="s">
        <v>46</v>
      </c>
      <c r="H2" s="18" t="s">
        <v>47</v>
      </c>
      <c r="I2" s="18" t="s">
        <v>48</v>
      </c>
      <c r="J2" s="19" t="s">
        <v>49</v>
      </c>
      <c r="K2" s="19" t="s">
        <v>50</v>
      </c>
    </row>
    <row r="3" spans="1:12" ht="43.5" x14ac:dyDescent="0.35">
      <c r="A3" s="1" t="s">
        <v>79</v>
      </c>
      <c r="B3" s="2" t="s">
        <v>80</v>
      </c>
      <c r="C3" s="9" t="s">
        <v>81</v>
      </c>
      <c r="D3" s="12" t="s">
        <v>54</v>
      </c>
      <c r="E3" s="12"/>
      <c r="F3" s="12"/>
      <c r="G3" s="13"/>
      <c r="H3" s="13"/>
      <c r="I3" s="13"/>
      <c r="J3" s="13"/>
      <c r="K3" s="13"/>
    </row>
    <row r="4" spans="1:12" ht="72.5" x14ac:dyDescent="0.35">
      <c r="A4" s="1" t="s">
        <v>82</v>
      </c>
      <c r="B4" s="2" t="s">
        <v>83</v>
      </c>
      <c r="C4" s="9" t="s">
        <v>84</v>
      </c>
      <c r="D4" s="12" t="s">
        <v>54</v>
      </c>
      <c r="E4" s="12"/>
      <c r="F4" s="12"/>
      <c r="G4" s="13"/>
      <c r="H4" s="13"/>
      <c r="I4" s="13"/>
      <c r="J4" s="13"/>
      <c r="K4" s="13"/>
    </row>
    <row r="5" spans="1:12" ht="72.5" x14ac:dyDescent="0.35">
      <c r="A5" s="1" t="s">
        <v>85</v>
      </c>
      <c r="B5" s="2" t="s">
        <v>86</v>
      </c>
      <c r="C5" s="9" t="s">
        <v>87</v>
      </c>
      <c r="D5" s="12" t="s">
        <v>54</v>
      </c>
      <c r="E5" s="12"/>
      <c r="F5" s="12"/>
      <c r="G5" s="13"/>
      <c r="H5" s="13"/>
      <c r="I5" s="13"/>
      <c r="J5" s="13"/>
      <c r="K5" s="13"/>
    </row>
    <row r="6" spans="1:12" ht="58" x14ac:dyDescent="0.35">
      <c r="A6" s="11" t="s">
        <v>88</v>
      </c>
      <c r="B6" s="2" t="s">
        <v>89</v>
      </c>
      <c r="C6" s="9" t="s">
        <v>90</v>
      </c>
      <c r="D6" s="12" t="s">
        <v>54</v>
      </c>
      <c r="E6" s="12"/>
      <c r="F6" s="12"/>
      <c r="G6" s="13"/>
      <c r="H6" s="13"/>
      <c r="I6" s="13"/>
      <c r="J6" s="13"/>
      <c r="K6" s="13"/>
    </row>
    <row r="7" spans="1:12" ht="58" x14ac:dyDescent="0.35">
      <c r="A7" s="1" t="s">
        <v>91</v>
      </c>
      <c r="B7" s="2" t="s">
        <v>92</v>
      </c>
      <c r="C7" s="8" t="s">
        <v>93</v>
      </c>
      <c r="D7" s="12" t="s">
        <v>54</v>
      </c>
      <c r="E7" s="12"/>
      <c r="F7" s="12"/>
      <c r="G7" s="13"/>
      <c r="H7" s="13"/>
      <c r="I7" s="13"/>
      <c r="J7" s="13"/>
      <c r="K7" s="13"/>
      <c r="L7" t="s">
        <v>94</v>
      </c>
    </row>
    <row r="8" spans="1:12" ht="58" x14ac:dyDescent="0.35">
      <c r="A8" s="1" t="s">
        <v>95</v>
      </c>
      <c r="B8" s="2" t="s">
        <v>96</v>
      </c>
      <c r="C8" s="8" t="s">
        <v>97</v>
      </c>
      <c r="D8" s="12" t="s">
        <v>54</v>
      </c>
      <c r="E8" s="12"/>
      <c r="F8" s="12"/>
      <c r="G8" s="13"/>
      <c r="H8" s="13"/>
      <c r="I8" s="13"/>
      <c r="J8" s="13"/>
      <c r="K8" s="13"/>
      <c r="L8" t="s">
        <v>98</v>
      </c>
    </row>
    <row r="9" spans="1:12" ht="58" x14ac:dyDescent="0.35">
      <c r="A9" s="1" t="s">
        <v>99</v>
      </c>
      <c r="B9" s="2" t="s">
        <v>100</v>
      </c>
      <c r="C9" s="8" t="s">
        <v>101</v>
      </c>
      <c r="D9" s="14" t="s">
        <v>54</v>
      </c>
      <c r="E9" s="14"/>
      <c r="F9" s="14"/>
      <c r="G9" s="13"/>
      <c r="H9" s="13"/>
      <c r="I9" s="13"/>
      <c r="J9" s="15"/>
      <c r="K9" s="15"/>
    </row>
    <row r="10" spans="1:12" ht="29" x14ac:dyDescent="0.35">
      <c r="A10" s="1" t="s">
        <v>102</v>
      </c>
      <c r="B10" s="2" t="s">
        <v>103</v>
      </c>
      <c r="C10" s="8" t="s">
        <v>104</v>
      </c>
      <c r="D10" s="12"/>
      <c r="E10" s="12" t="s">
        <v>54</v>
      </c>
      <c r="F10" s="12"/>
      <c r="G10" s="13"/>
      <c r="H10" s="13"/>
      <c r="I10" s="13"/>
      <c r="J10" s="13"/>
      <c r="K10" s="13"/>
    </row>
    <row r="11" spans="1:12" ht="29" x14ac:dyDescent="0.35">
      <c r="A11" s="1" t="s">
        <v>105</v>
      </c>
      <c r="B11" s="2" t="s">
        <v>106</v>
      </c>
      <c r="C11" s="8" t="s">
        <v>107</v>
      </c>
      <c r="D11" s="12" t="s">
        <v>54</v>
      </c>
      <c r="E11" s="12"/>
      <c r="F11" s="12"/>
      <c r="G11" s="13"/>
      <c r="H11" s="13"/>
      <c r="I11" s="13"/>
      <c r="J11" s="16"/>
      <c r="K11" s="16"/>
    </row>
    <row r="12" spans="1:12" ht="29" x14ac:dyDescent="0.35">
      <c r="A12" s="1" t="s">
        <v>108</v>
      </c>
      <c r="B12" s="2" t="s">
        <v>109</v>
      </c>
      <c r="C12" s="8" t="s">
        <v>110</v>
      </c>
      <c r="D12" s="12" t="s">
        <v>54</v>
      </c>
      <c r="E12" s="12"/>
      <c r="F12" s="12"/>
      <c r="G12" s="13"/>
      <c r="H12" s="13"/>
      <c r="I12" s="13"/>
      <c r="J12" s="16"/>
      <c r="K12" s="16"/>
    </row>
    <row r="13" spans="1:12" ht="43.5" x14ac:dyDescent="0.35">
      <c r="A13" s="1" t="s">
        <v>111</v>
      </c>
      <c r="B13" s="2" t="s">
        <v>112</v>
      </c>
      <c r="C13" s="8" t="s">
        <v>113</v>
      </c>
      <c r="D13" s="12" t="s">
        <v>54</v>
      </c>
      <c r="E13" s="12"/>
      <c r="F13" s="12"/>
      <c r="G13" s="13"/>
      <c r="H13" s="13"/>
      <c r="I13" s="13"/>
      <c r="J13" s="16"/>
      <c r="K13" s="16"/>
    </row>
    <row r="14" spans="1:12" ht="29" x14ac:dyDescent="0.35">
      <c r="A14" s="1" t="s">
        <v>114</v>
      </c>
      <c r="B14" s="8" t="s">
        <v>115</v>
      </c>
      <c r="C14" s="9" t="s">
        <v>116</v>
      </c>
      <c r="D14" s="12" t="s">
        <v>54</v>
      </c>
      <c r="E14" s="12"/>
      <c r="F14" s="12"/>
      <c r="G14" s="13"/>
      <c r="H14" s="13"/>
      <c r="I14" s="13"/>
      <c r="J14" s="13"/>
      <c r="K14" s="13"/>
    </row>
    <row r="15" spans="1:12" ht="29" x14ac:dyDescent="0.35">
      <c r="A15" s="1" t="s">
        <v>117</v>
      </c>
      <c r="B15" s="8" t="s">
        <v>118</v>
      </c>
      <c r="C15" s="9" t="s">
        <v>119</v>
      </c>
      <c r="D15" s="12" t="s">
        <v>54</v>
      </c>
      <c r="E15" s="12"/>
      <c r="F15" s="12"/>
      <c r="G15" s="13"/>
      <c r="H15" s="13"/>
      <c r="I15" s="13"/>
      <c r="J15" s="13"/>
      <c r="K15" s="13"/>
    </row>
    <row r="16" spans="1:12" ht="29" x14ac:dyDescent="0.35">
      <c r="A16" s="1" t="s">
        <v>120</v>
      </c>
      <c r="B16" s="2" t="s">
        <v>118</v>
      </c>
      <c r="C16" s="8" t="s">
        <v>121</v>
      </c>
      <c r="D16" s="12"/>
      <c r="E16" s="12"/>
      <c r="F16" s="12" t="s">
        <v>54</v>
      </c>
      <c r="G16" s="13"/>
      <c r="H16" s="13"/>
      <c r="I16" s="13"/>
      <c r="J16" s="13"/>
      <c r="K16" s="13"/>
    </row>
    <row r="17" spans="1:12" ht="43.5" x14ac:dyDescent="0.35">
      <c r="A17" s="1" t="s">
        <v>122</v>
      </c>
      <c r="B17" s="2" t="s">
        <v>123</v>
      </c>
      <c r="C17" s="9" t="s">
        <v>124</v>
      </c>
      <c r="D17" s="12" t="s">
        <v>54</v>
      </c>
      <c r="E17" s="12"/>
      <c r="F17" s="12"/>
      <c r="G17" s="13"/>
      <c r="H17" s="13"/>
      <c r="I17" s="13"/>
      <c r="J17" s="13"/>
      <c r="K17" s="13"/>
    </row>
    <row r="18" spans="1:12" ht="72.5" x14ac:dyDescent="0.35">
      <c r="A18" s="1" t="s">
        <v>125</v>
      </c>
      <c r="B18" s="2" t="s">
        <v>126</v>
      </c>
      <c r="C18" s="9" t="s">
        <v>127</v>
      </c>
      <c r="D18" s="12" t="s">
        <v>54</v>
      </c>
      <c r="E18" s="12"/>
      <c r="F18" s="12"/>
      <c r="G18" s="13"/>
      <c r="H18" s="13"/>
      <c r="I18" s="13"/>
      <c r="J18" s="13"/>
      <c r="K18" s="13"/>
      <c r="L18" s="44" t="s">
        <v>128</v>
      </c>
    </row>
    <row r="19" spans="1:12" ht="29" x14ac:dyDescent="0.35">
      <c r="A19" s="1" t="s">
        <v>129</v>
      </c>
      <c r="B19" s="2" t="s">
        <v>130</v>
      </c>
      <c r="C19" s="9" t="s">
        <v>131</v>
      </c>
      <c r="D19" s="12" t="s">
        <v>54</v>
      </c>
      <c r="E19" s="12"/>
      <c r="F19" s="12"/>
      <c r="G19" s="13"/>
      <c r="H19" s="13"/>
      <c r="I19" s="13"/>
      <c r="J19" s="13"/>
      <c r="K19" s="13"/>
    </row>
    <row r="20" spans="1:12" ht="14.5" x14ac:dyDescent="0.35"/>
    <row r="21" spans="1:12" ht="14.5" x14ac:dyDescent="0.35">
      <c r="B21" s="34" t="s">
        <v>34</v>
      </c>
      <c r="C21" s="84">
        <f>COUNTA(A3:A19)</f>
        <v>17</v>
      </c>
    </row>
    <row r="22" spans="1:12" ht="14.5" x14ac:dyDescent="0.35">
      <c r="B22" s="35" t="s">
        <v>36</v>
      </c>
      <c r="C22" s="85">
        <f>COUNTA(G3:G19)</f>
        <v>0</v>
      </c>
    </row>
    <row r="23" spans="1:12" ht="14.5" x14ac:dyDescent="0.35">
      <c r="B23" s="35" t="s">
        <v>37</v>
      </c>
      <c r="C23" s="85">
        <f>COUNTA(H3:H19)</f>
        <v>0</v>
      </c>
    </row>
    <row r="24" spans="1:12" ht="14.5" x14ac:dyDescent="0.35">
      <c r="B24" s="35" t="s">
        <v>73</v>
      </c>
      <c r="C24" s="85">
        <f>COUNTA(I3:I19)</f>
        <v>0</v>
      </c>
    </row>
    <row r="25" spans="1:12" ht="14.5" x14ac:dyDescent="0.35">
      <c r="B25" s="36" t="s">
        <v>74</v>
      </c>
      <c r="C25" s="86">
        <f>C22/C21</f>
        <v>0</v>
      </c>
    </row>
    <row r="26" spans="1:12" ht="14.5" x14ac:dyDescent="0.35">
      <c r="B26" s="28"/>
      <c r="C26" s="28"/>
    </row>
    <row r="27" spans="1:12" ht="14.5" x14ac:dyDescent="0.35">
      <c r="B27" s="28"/>
      <c r="C27" s="28"/>
    </row>
    <row r="28" spans="1:12" ht="14.5" x14ac:dyDescent="0.35">
      <c r="B28" s="34" t="s">
        <v>75</v>
      </c>
      <c r="C28" s="84">
        <f>COUNTA(D3:D19)</f>
        <v>15</v>
      </c>
    </row>
    <row r="29" spans="1:12" ht="14.5" x14ac:dyDescent="0.35">
      <c r="B29" s="35" t="s">
        <v>76</v>
      </c>
      <c r="C29" s="85">
        <f>COUNTA(E3:E19)</f>
        <v>1</v>
      </c>
    </row>
    <row r="30" spans="1:12" ht="14.5" x14ac:dyDescent="0.35">
      <c r="B30" s="36" t="s">
        <v>77</v>
      </c>
      <c r="C30" s="87">
        <f>COUNTA(F3:F19)</f>
        <v>1</v>
      </c>
    </row>
    <row r="31" spans="1:12" ht="14.5" x14ac:dyDescent="0.35">
      <c r="B31" s="36" t="s">
        <v>78</v>
      </c>
      <c r="C31" s="89">
        <f>SUM(C28:C30)</f>
        <v>17</v>
      </c>
    </row>
    <row r="32" spans="1:12" ht="14.5" x14ac:dyDescent="0.35">
      <c r="B32" s="88" t="s">
        <v>38</v>
      </c>
      <c r="C32" s="89">
        <f>(C21-C22-C23-C24)</f>
        <v>17</v>
      </c>
    </row>
    <row r="33" ht="14.5" x14ac:dyDescent="0.35"/>
  </sheetData>
  <mergeCells count="4">
    <mergeCell ref="A1:C1"/>
    <mergeCell ref="G1:I1"/>
    <mergeCell ref="J1:K1"/>
    <mergeCell ref="D1:F1"/>
  </mergeCells>
  <dataValidations count="1">
    <dataValidation allowBlank="1" showInputMessage="1" showErrorMessage="1" sqref="D3:F19" xr:uid="{6EE286E1-AC16-46B4-B9A0-F4463DBC19EF}"/>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B3D51-F5C2-4BB1-A769-6BDF1CBA7CD6}">
  <dimension ref="A1:K29"/>
  <sheetViews>
    <sheetView showGridLines="0" topLeftCell="A11" zoomScale="60" zoomScaleNormal="60" workbookViewId="0">
      <selection activeCell="C5" sqref="C5"/>
    </sheetView>
  </sheetViews>
  <sheetFormatPr defaultRowHeight="15" customHeight="1" x14ac:dyDescent="0.35"/>
  <cols>
    <col min="1" max="1" width="7.81640625" customWidth="1"/>
    <col min="2" max="2" width="26.81640625" customWidth="1"/>
    <col min="3" max="3" width="47.81640625" customWidth="1"/>
    <col min="4" max="6" width="13.81640625" customWidth="1"/>
    <col min="7" max="7" width="10.81640625" customWidth="1"/>
    <col min="8" max="8" width="14.81640625" customWidth="1"/>
    <col min="9" max="9" width="8.81640625" customWidth="1"/>
    <col min="10" max="11" width="9.81640625" customWidth="1"/>
  </cols>
  <sheetData>
    <row r="1" spans="1:11" ht="33" customHeight="1" x14ac:dyDescent="0.35">
      <c r="A1" s="110" t="s">
        <v>27</v>
      </c>
      <c r="B1" s="111"/>
      <c r="C1" s="112"/>
      <c r="D1" s="118" t="s">
        <v>40</v>
      </c>
      <c r="E1" s="119"/>
      <c r="F1" s="120"/>
      <c r="G1" s="113" t="s">
        <v>41</v>
      </c>
      <c r="H1" s="114"/>
      <c r="I1" s="115"/>
      <c r="J1" s="116" t="s">
        <v>42</v>
      </c>
      <c r="K1" s="117"/>
    </row>
    <row r="2" spans="1:11" ht="39" x14ac:dyDescent="0.35">
      <c r="A2" s="6" t="s">
        <v>43</v>
      </c>
      <c r="B2" s="7" t="s">
        <v>44</v>
      </c>
      <c r="C2" s="7" t="s">
        <v>45</v>
      </c>
      <c r="D2" s="17" t="s">
        <v>20</v>
      </c>
      <c r="E2" s="17" t="s">
        <v>21</v>
      </c>
      <c r="F2" s="17" t="s">
        <v>22</v>
      </c>
      <c r="G2" s="18" t="s">
        <v>46</v>
      </c>
      <c r="H2" s="18" t="s">
        <v>47</v>
      </c>
      <c r="I2" s="18" t="s">
        <v>48</v>
      </c>
      <c r="J2" s="19" t="s">
        <v>49</v>
      </c>
      <c r="K2" s="19" t="s">
        <v>50</v>
      </c>
    </row>
    <row r="3" spans="1:11" ht="58" x14ac:dyDescent="0.35">
      <c r="A3" s="1" t="s">
        <v>132</v>
      </c>
      <c r="B3" s="8" t="s">
        <v>133</v>
      </c>
      <c r="C3" s="4" t="s">
        <v>134</v>
      </c>
      <c r="D3" s="12" t="s">
        <v>54</v>
      </c>
      <c r="E3" s="12"/>
      <c r="F3" s="12"/>
      <c r="G3" s="13"/>
      <c r="H3" s="13"/>
      <c r="I3" s="13"/>
      <c r="J3" s="13"/>
      <c r="K3" s="13"/>
    </row>
    <row r="4" spans="1:11" ht="72.5" x14ac:dyDescent="0.35">
      <c r="A4" s="1" t="s">
        <v>135</v>
      </c>
      <c r="B4" s="2" t="s">
        <v>136</v>
      </c>
      <c r="C4" s="4" t="s">
        <v>137</v>
      </c>
      <c r="D4" s="12" t="s">
        <v>54</v>
      </c>
      <c r="E4" s="12"/>
      <c r="F4" s="12"/>
      <c r="G4" s="13"/>
      <c r="H4" s="13"/>
      <c r="I4" s="13"/>
      <c r="J4" s="13"/>
      <c r="K4" s="13"/>
    </row>
    <row r="5" spans="1:11" ht="116.25" customHeight="1" x14ac:dyDescent="0.35">
      <c r="A5" s="1" t="s">
        <v>138</v>
      </c>
      <c r="B5" s="2" t="s">
        <v>139</v>
      </c>
      <c r="C5" s="8" t="s">
        <v>140</v>
      </c>
      <c r="D5" s="12" t="s">
        <v>54</v>
      </c>
      <c r="E5" s="12"/>
      <c r="F5" s="12"/>
      <c r="G5" s="13"/>
      <c r="H5" s="13"/>
      <c r="I5" s="13"/>
      <c r="J5" s="13"/>
      <c r="K5" s="13"/>
    </row>
    <row r="6" spans="1:11" ht="58" x14ac:dyDescent="0.35">
      <c r="A6" s="1" t="s">
        <v>141</v>
      </c>
      <c r="B6" s="2" t="s">
        <v>142</v>
      </c>
      <c r="C6" s="4" t="s">
        <v>143</v>
      </c>
      <c r="D6" s="12" t="s">
        <v>54</v>
      </c>
      <c r="E6" s="12"/>
      <c r="F6" s="12"/>
      <c r="G6" s="13"/>
      <c r="H6" s="13"/>
      <c r="I6" s="13"/>
      <c r="J6" s="13"/>
      <c r="K6" s="13"/>
    </row>
    <row r="7" spans="1:11" ht="39.75" customHeight="1" x14ac:dyDescent="0.35">
      <c r="A7" s="1" t="s">
        <v>144</v>
      </c>
      <c r="B7" s="2" t="s">
        <v>145</v>
      </c>
      <c r="C7" s="8" t="s">
        <v>146</v>
      </c>
      <c r="D7" s="12" t="s">
        <v>54</v>
      </c>
      <c r="E7" s="12"/>
      <c r="F7" s="12"/>
      <c r="G7" s="13"/>
      <c r="H7" s="13"/>
      <c r="I7" s="13"/>
      <c r="J7" s="13"/>
      <c r="K7" s="13"/>
    </row>
    <row r="8" spans="1:11" ht="87" x14ac:dyDescent="0.35">
      <c r="A8" s="1" t="s">
        <v>147</v>
      </c>
      <c r="B8" s="2" t="s">
        <v>148</v>
      </c>
      <c r="C8" s="8" t="s">
        <v>149</v>
      </c>
      <c r="D8" s="12" t="s">
        <v>54</v>
      </c>
      <c r="E8" s="12"/>
      <c r="F8" s="12"/>
      <c r="G8" s="13"/>
      <c r="H8" s="13"/>
      <c r="I8" s="13"/>
      <c r="J8" s="13"/>
      <c r="K8" s="13"/>
    </row>
    <row r="9" spans="1:11" ht="43.5" x14ac:dyDescent="0.35">
      <c r="A9" s="1" t="s">
        <v>150</v>
      </c>
      <c r="B9" s="2" t="s">
        <v>151</v>
      </c>
      <c r="C9" s="8" t="s">
        <v>152</v>
      </c>
      <c r="D9" s="14"/>
      <c r="E9" s="14"/>
      <c r="F9" s="14" t="s">
        <v>54</v>
      </c>
      <c r="G9" s="13"/>
      <c r="H9" s="13"/>
      <c r="I9" s="13"/>
      <c r="J9" s="15"/>
      <c r="K9" s="15"/>
    </row>
    <row r="10" spans="1:11" ht="43.5" x14ac:dyDescent="0.35">
      <c r="A10" s="1" t="s">
        <v>153</v>
      </c>
      <c r="B10" s="2" t="s">
        <v>154</v>
      </c>
      <c r="C10" s="8" t="s">
        <v>155</v>
      </c>
      <c r="D10" s="12" t="s">
        <v>54</v>
      </c>
      <c r="E10" s="12"/>
      <c r="F10" s="12"/>
      <c r="G10" s="13"/>
      <c r="H10" s="13"/>
      <c r="I10" s="13"/>
      <c r="J10" s="13"/>
      <c r="K10" s="13"/>
    </row>
    <row r="11" spans="1:11" ht="58" x14ac:dyDescent="0.35">
      <c r="A11" s="1" t="s">
        <v>156</v>
      </c>
      <c r="B11" s="2" t="s">
        <v>157</v>
      </c>
      <c r="C11" s="8" t="s">
        <v>158</v>
      </c>
      <c r="D11" s="12" t="s">
        <v>54</v>
      </c>
      <c r="E11" s="12"/>
      <c r="F11" s="12"/>
      <c r="G11" s="13"/>
      <c r="H11" s="13"/>
      <c r="I11" s="13"/>
      <c r="J11" s="16"/>
      <c r="K11" s="16"/>
    </row>
    <row r="12" spans="1:11" ht="84.75" customHeight="1" x14ac:dyDescent="0.35">
      <c r="A12" s="1" t="s">
        <v>159</v>
      </c>
      <c r="B12" s="2" t="s">
        <v>160</v>
      </c>
      <c r="C12" s="8" t="s">
        <v>161</v>
      </c>
      <c r="D12" s="12"/>
      <c r="E12" s="12" t="s">
        <v>54</v>
      </c>
      <c r="F12" s="12"/>
      <c r="G12" s="13"/>
      <c r="H12" s="13"/>
      <c r="I12" s="13"/>
      <c r="J12" s="16"/>
      <c r="K12" s="16"/>
    </row>
    <row r="13" spans="1:11" ht="29" x14ac:dyDescent="0.35">
      <c r="A13" s="1" t="s">
        <v>162</v>
      </c>
      <c r="B13" s="2" t="s">
        <v>163</v>
      </c>
      <c r="C13" s="9" t="s">
        <v>164</v>
      </c>
      <c r="D13" s="12" t="s">
        <v>54</v>
      </c>
      <c r="E13" s="12"/>
      <c r="F13" s="12"/>
      <c r="G13" s="13"/>
      <c r="H13" s="13"/>
      <c r="I13" s="13"/>
      <c r="J13" s="16"/>
      <c r="K13" s="16"/>
    </row>
    <row r="14" spans="1:11" ht="66.75" customHeight="1" x14ac:dyDescent="0.35">
      <c r="A14" s="1" t="s">
        <v>165</v>
      </c>
      <c r="B14" s="2" t="s">
        <v>166</v>
      </c>
      <c r="C14" s="8" t="s">
        <v>167</v>
      </c>
      <c r="D14" s="12"/>
      <c r="E14" s="12"/>
      <c r="F14" s="12" t="s">
        <v>54</v>
      </c>
      <c r="G14" s="13"/>
      <c r="H14" s="13"/>
      <c r="I14" s="13"/>
      <c r="J14" s="13"/>
      <c r="K14" s="13"/>
    </row>
    <row r="15" spans="1:11" ht="43.5" x14ac:dyDescent="0.35">
      <c r="A15" s="1" t="s">
        <v>168</v>
      </c>
      <c r="B15" s="2" t="s">
        <v>169</v>
      </c>
      <c r="C15" s="8" t="s">
        <v>170</v>
      </c>
      <c r="D15" s="12" t="s">
        <v>54</v>
      </c>
      <c r="E15" s="12"/>
      <c r="F15" s="12"/>
      <c r="G15" s="13"/>
      <c r="H15" s="13"/>
      <c r="I15" s="13"/>
      <c r="J15" s="13"/>
      <c r="K15" s="13"/>
    </row>
    <row r="16" spans="1:11" ht="14.5" x14ac:dyDescent="0.35"/>
    <row r="17" spans="2:3" ht="14.5" x14ac:dyDescent="0.35">
      <c r="B17" s="34" t="s">
        <v>34</v>
      </c>
      <c r="C17" s="84">
        <f>COUNTA(A3:A15)</f>
        <v>13</v>
      </c>
    </row>
    <row r="18" spans="2:3" ht="14.5" x14ac:dyDescent="0.35">
      <c r="B18" s="35" t="s">
        <v>36</v>
      </c>
      <c r="C18" s="85">
        <f>COUNTA(G3:G15)</f>
        <v>0</v>
      </c>
    </row>
    <row r="19" spans="2:3" ht="14.25" customHeight="1" x14ac:dyDescent="0.35">
      <c r="B19" s="35" t="s">
        <v>37</v>
      </c>
      <c r="C19" s="85">
        <f>COUNTA(H3:H15)</f>
        <v>0</v>
      </c>
    </row>
    <row r="20" spans="2:3" ht="14.5" x14ac:dyDescent="0.35">
      <c r="B20" s="35" t="s">
        <v>73</v>
      </c>
      <c r="C20" s="85">
        <f>COUNTA(I3:I15)</f>
        <v>0</v>
      </c>
    </row>
    <row r="21" spans="2:3" ht="14.5" x14ac:dyDescent="0.35">
      <c r="B21" s="36" t="s">
        <v>74</v>
      </c>
      <c r="C21" s="86">
        <f>C18/C17</f>
        <v>0</v>
      </c>
    </row>
    <row r="22" spans="2:3" ht="14.5" x14ac:dyDescent="0.35">
      <c r="B22" s="28"/>
      <c r="C22" s="28"/>
    </row>
    <row r="23" spans="2:3" ht="14.5" x14ac:dyDescent="0.35">
      <c r="B23" s="28"/>
      <c r="C23" s="28"/>
    </row>
    <row r="24" spans="2:3" ht="14.5" x14ac:dyDescent="0.35">
      <c r="B24" s="34" t="s">
        <v>75</v>
      </c>
      <c r="C24" s="84">
        <f>COUNTA(D3:D15)</f>
        <v>10</v>
      </c>
    </row>
    <row r="25" spans="2:3" ht="14.5" x14ac:dyDescent="0.35">
      <c r="B25" s="35" t="s">
        <v>76</v>
      </c>
      <c r="C25" s="85">
        <f>COUNTA(E3:E15)</f>
        <v>1</v>
      </c>
    </row>
    <row r="26" spans="2:3" ht="14.5" x14ac:dyDescent="0.35">
      <c r="B26" s="36" t="s">
        <v>77</v>
      </c>
      <c r="C26" s="87">
        <f>COUNTA(F3:F15)</f>
        <v>2</v>
      </c>
    </row>
    <row r="27" spans="2:3" ht="14.5" x14ac:dyDescent="0.35">
      <c r="B27" s="36" t="s">
        <v>78</v>
      </c>
      <c r="C27" s="89">
        <f>SUM(C24:C26)</f>
        <v>13</v>
      </c>
    </row>
    <row r="28" spans="2:3" ht="14.5" x14ac:dyDescent="0.35">
      <c r="B28" s="88" t="s">
        <v>38</v>
      </c>
      <c r="C28" s="89">
        <f>(C17-C18-C19-C20)</f>
        <v>13</v>
      </c>
    </row>
    <row r="29" spans="2:3" ht="14.5" x14ac:dyDescent="0.35"/>
  </sheetData>
  <mergeCells count="4">
    <mergeCell ref="G1:I1"/>
    <mergeCell ref="J1:K1"/>
    <mergeCell ref="D1:F1"/>
    <mergeCell ref="A1:C1"/>
  </mergeCells>
  <dataValidations count="1">
    <dataValidation allowBlank="1" showInputMessage="1" showErrorMessage="1" sqref="D3:F15" xr:uid="{EF2CB6C4-856F-4DCA-A870-3D7DAD552E74}"/>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AA016-242B-4598-8AE9-EEB53E063C01}">
  <dimension ref="A1:L52"/>
  <sheetViews>
    <sheetView showGridLines="0" topLeftCell="A34" zoomScale="80" zoomScaleNormal="80" workbookViewId="0">
      <selection activeCell="A22" sqref="A22:XFD22"/>
    </sheetView>
  </sheetViews>
  <sheetFormatPr defaultRowHeight="15" customHeight="1" x14ac:dyDescent="0.35"/>
  <cols>
    <col min="1" max="1" width="7.81640625" customWidth="1"/>
    <col min="2" max="2" width="26.81640625" customWidth="1"/>
    <col min="3" max="3" width="47.81640625" customWidth="1"/>
    <col min="4" max="4" width="13.81640625" hidden="1" customWidth="1"/>
    <col min="5" max="7" width="13.81640625" customWidth="1"/>
    <col min="8" max="8" width="10.81640625" customWidth="1"/>
    <col min="9" max="9" width="14.81640625" customWidth="1"/>
    <col min="10" max="10" width="8.81640625" customWidth="1"/>
    <col min="11" max="12" width="9.81640625" customWidth="1"/>
  </cols>
  <sheetData>
    <row r="1" spans="1:12" ht="32.5" customHeight="1" x14ac:dyDescent="0.35">
      <c r="A1" s="110" t="s">
        <v>28</v>
      </c>
      <c r="B1" s="111"/>
      <c r="C1" s="112"/>
      <c r="E1" s="118" t="s">
        <v>40</v>
      </c>
      <c r="F1" s="119"/>
      <c r="G1" s="120"/>
      <c r="H1" s="113" t="s">
        <v>41</v>
      </c>
      <c r="I1" s="114"/>
      <c r="J1" s="115"/>
      <c r="K1" s="116" t="s">
        <v>42</v>
      </c>
      <c r="L1" s="117"/>
    </row>
    <row r="2" spans="1:12" ht="43.5" x14ac:dyDescent="0.35">
      <c r="A2" s="6" t="s">
        <v>43</v>
      </c>
      <c r="B2" s="7" t="s">
        <v>44</v>
      </c>
      <c r="C2" s="7" t="s">
        <v>45</v>
      </c>
      <c r="D2" s="21" t="s">
        <v>171</v>
      </c>
      <c r="E2" s="17" t="s">
        <v>20</v>
      </c>
      <c r="F2" s="17" t="s">
        <v>21</v>
      </c>
      <c r="G2" s="17" t="s">
        <v>22</v>
      </c>
      <c r="H2" s="18" t="s">
        <v>46</v>
      </c>
      <c r="I2" s="18" t="s">
        <v>47</v>
      </c>
      <c r="J2" s="18" t="s">
        <v>48</v>
      </c>
      <c r="K2" s="19" t="s">
        <v>49</v>
      </c>
      <c r="L2" s="19" t="s">
        <v>50</v>
      </c>
    </row>
    <row r="3" spans="1:12" ht="31" customHeight="1" x14ac:dyDescent="0.35">
      <c r="A3" s="121" t="s">
        <v>172</v>
      </c>
      <c r="B3" s="122"/>
      <c r="C3" s="122"/>
      <c r="D3" s="122"/>
      <c r="E3" s="122"/>
      <c r="F3" s="122"/>
      <c r="G3" s="122"/>
      <c r="H3" s="122"/>
      <c r="I3" s="122"/>
      <c r="J3" s="122"/>
      <c r="K3" s="122"/>
      <c r="L3" s="123"/>
    </row>
    <row r="4" spans="1:12" ht="31" customHeight="1" x14ac:dyDescent="0.35">
      <c r="A4" s="1" t="s">
        <v>173</v>
      </c>
      <c r="B4" s="2" t="s">
        <v>174</v>
      </c>
      <c r="C4" s="8" t="s">
        <v>175</v>
      </c>
      <c r="D4" s="1" t="s">
        <v>176</v>
      </c>
      <c r="E4" s="12" t="s">
        <v>54</v>
      </c>
      <c r="F4" s="12"/>
      <c r="G4" s="12"/>
      <c r="H4" s="13"/>
      <c r="I4" s="13"/>
      <c r="J4" s="13"/>
      <c r="K4" s="13"/>
      <c r="L4" s="13"/>
    </row>
    <row r="5" spans="1:12" ht="31" customHeight="1" x14ac:dyDescent="0.35">
      <c r="A5" s="1" t="s">
        <v>177</v>
      </c>
      <c r="B5" s="2" t="s">
        <v>178</v>
      </c>
      <c r="C5" s="8" t="s">
        <v>179</v>
      </c>
      <c r="D5" s="1"/>
      <c r="E5" s="12" t="s">
        <v>54</v>
      </c>
      <c r="F5" s="12"/>
      <c r="G5" s="12"/>
      <c r="H5" s="13"/>
      <c r="I5" s="13"/>
      <c r="J5" s="13"/>
      <c r="K5" s="13"/>
      <c r="L5" s="13"/>
    </row>
    <row r="6" spans="1:12" ht="31" customHeight="1" x14ac:dyDescent="0.35">
      <c r="A6" s="1" t="s">
        <v>180</v>
      </c>
      <c r="B6" s="8" t="s">
        <v>181</v>
      </c>
      <c r="C6" s="8" t="s">
        <v>182</v>
      </c>
      <c r="D6" s="1"/>
      <c r="E6" s="12" t="s">
        <v>54</v>
      </c>
      <c r="F6" s="12"/>
      <c r="G6" s="12"/>
      <c r="H6" s="13"/>
      <c r="I6" s="13"/>
      <c r="J6" s="13"/>
      <c r="K6" s="13"/>
      <c r="L6" s="13"/>
    </row>
    <row r="7" spans="1:12" ht="31" customHeight="1" x14ac:dyDescent="0.35">
      <c r="A7" s="1" t="s">
        <v>183</v>
      </c>
      <c r="B7" s="8" t="s">
        <v>184</v>
      </c>
      <c r="C7" s="8" t="s">
        <v>185</v>
      </c>
      <c r="D7" s="1"/>
      <c r="E7" s="12" t="s">
        <v>54</v>
      </c>
      <c r="F7" s="12"/>
      <c r="G7" s="12"/>
      <c r="H7" s="13"/>
      <c r="I7" s="13"/>
      <c r="J7" s="13"/>
      <c r="K7" s="13"/>
      <c r="L7" s="13"/>
    </row>
    <row r="8" spans="1:12" ht="47.25" customHeight="1" x14ac:dyDescent="0.35">
      <c r="A8" s="1" t="s">
        <v>186</v>
      </c>
      <c r="B8" s="8" t="s">
        <v>126</v>
      </c>
      <c r="C8" s="3" t="s">
        <v>187</v>
      </c>
      <c r="D8" s="1"/>
      <c r="E8" s="12" t="s">
        <v>54</v>
      </c>
      <c r="F8" s="12"/>
      <c r="G8" s="12"/>
      <c r="H8" s="13"/>
      <c r="I8" s="13"/>
      <c r="J8" s="13"/>
      <c r="K8" s="13"/>
      <c r="L8" s="13"/>
    </row>
    <row r="9" spans="1:12" ht="31" customHeight="1" x14ac:dyDescent="0.35">
      <c r="A9" s="1" t="s">
        <v>188</v>
      </c>
      <c r="B9" s="2" t="s">
        <v>145</v>
      </c>
      <c r="C9" s="8" t="s">
        <v>189</v>
      </c>
      <c r="D9" s="1"/>
      <c r="E9" s="12" t="s">
        <v>54</v>
      </c>
      <c r="F9" s="12"/>
      <c r="G9" s="12"/>
      <c r="H9" s="13"/>
      <c r="I9" s="13"/>
      <c r="J9" s="13"/>
      <c r="K9" s="13"/>
      <c r="L9" s="13"/>
    </row>
    <row r="10" spans="1:12" ht="31" customHeight="1" x14ac:dyDescent="0.35">
      <c r="A10" s="121" t="s">
        <v>190</v>
      </c>
      <c r="B10" s="122"/>
      <c r="C10" s="122"/>
      <c r="D10" s="122"/>
      <c r="E10" s="122"/>
      <c r="F10" s="122"/>
      <c r="G10" s="122"/>
      <c r="H10" s="122"/>
      <c r="I10" s="122"/>
      <c r="J10" s="122"/>
      <c r="K10" s="122"/>
      <c r="L10" s="123"/>
    </row>
    <row r="11" spans="1:12" ht="43.5" x14ac:dyDescent="0.35">
      <c r="A11" s="1" t="s">
        <v>191</v>
      </c>
      <c r="B11" s="2" t="s">
        <v>192</v>
      </c>
      <c r="C11" s="8" t="s">
        <v>193</v>
      </c>
      <c r="D11" s="1"/>
      <c r="E11" s="12" t="s">
        <v>54</v>
      </c>
      <c r="F11" s="12"/>
      <c r="G11" s="12"/>
      <c r="H11" s="13"/>
      <c r="I11" s="13"/>
      <c r="J11" s="13"/>
      <c r="K11" s="13"/>
      <c r="L11" s="13"/>
    </row>
    <row r="12" spans="1:12" ht="31" customHeight="1" x14ac:dyDescent="0.35">
      <c r="A12" s="1" t="s">
        <v>194</v>
      </c>
      <c r="B12" s="2" t="s">
        <v>195</v>
      </c>
      <c r="C12" s="8" t="s">
        <v>196</v>
      </c>
      <c r="D12" s="1"/>
      <c r="E12" s="12" t="s">
        <v>54</v>
      </c>
      <c r="F12" s="12"/>
      <c r="G12" s="12"/>
      <c r="H12" s="13"/>
      <c r="I12" s="13"/>
      <c r="J12" s="13"/>
      <c r="K12" s="16"/>
      <c r="L12" s="16"/>
    </row>
    <row r="13" spans="1:12" ht="31" customHeight="1" x14ac:dyDescent="0.35">
      <c r="A13" s="1" t="s">
        <v>197</v>
      </c>
      <c r="B13" s="2" t="s">
        <v>198</v>
      </c>
      <c r="C13" s="8" t="s">
        <v>199</v>
      </c>
      <c r="D13" s="1"/>
      <c r="E13" s="12" t="s">
        <v>54</v>
      </c>
      <c r="F13" s="12"/>
      <c r="G13" s="12"/>
      <c r="H13" s="13"/>
      <c r="I13" s="13"/>
      <c r="J13" s="13"/>
      <c r="K13" s="16"/>
      <c r="L13" s="16"/>
    </row>
    <row r="14" spans="1:12" ht="31" customHeight="1" x14ac:dyDescent="0.35">
      <c r="A14" s="1" t="s">
        <v>200</v>
      </c>
      <c r="B14" s="2" t="s">
        <v>201</v>
      </c>
      <c r="C14" s="8" t="s">
        <v>202</v>
      </c>
      <c r="D14" s="1"/>
      <c r="E14" s="12" t="s">
        <v>54</v>
      </c>
      <c r="F14" s="12"/>
      <c r="G14" s="12"/>
      <c r="H14" s="13"/>
      <c r="I14" s="13"/>
      <c r="J14" s="13"/>
      <c r="K14" s="13"/>
      <c r="L14" s="13"/>
    </row>
    <row r="15" spans="1:12" ht="31" customHeight="1" x14ac:dyDescent="0.35">
      <c r="A15" s="121" t="s">
        <v>203</v>
      </c>
      <c r="B15" s="122"/>
      <c r="C15" s="122"/>
      <c r="D15" s="122"/>
      <c r="E15" s="122"/>
      <c r="F15" s="122"/>
      <c r="G15" s="122"/>
      <c r="H15" s="122"/>
      <c r="I15" s="122"/>
      <c r="J15" s="122"/>
      <c r="K15" s="122"/>
      <c r="L15" s="123"/>
    </row>
    <row r="16" spans="1:12" ht="31" customHeight="1" x14ac:dyDescent="0.35">
      <c r="A16" s="1" t="s">
        <v>204</v>
      </c>
      <c r="B16" s="2" t="s">
        <v>205</v>
      </c>
      <c r="C16" s="8" t="s">
        <v>206</v>
      </c>
      <c r="D16" s="1"/>
      <c r="E16" s="12" t="s">
        <v>54</v>
      </c>
      <c r="F16" s="12"/>
      <c r="G16" s="12"/>
      <c r="H16" s="13"/>
      <c r="I16" s="13"/>
      <c r="J16" s="13"/>
      <c r="K16" s="13"/>
      <c r="L16" s="13"/>
    </row>
    <row r="17" spans="1:12" ht="31" customHeight="1" x14ac:dyDescent="0.35">
      <c r="A17" s="1" t="s">
        <v>207</v>
      </c>
      <c r="B17" s="2" t="s">
        <v>208</v>
      </c>
      <c r="C17" s="8" t="s">
        <v>209</v>
      </c>
      <c r="D17" s="1"/>
      <c r="E17" s="12" t="s">
        <v>54</v>
      </c>
      <c r="F17" s="12"/>
      <c r="G17" s="12"/>
      <c r="H17" s="13"/>
      <c r="I17" s="13"/>
      <c r="J17" s="13"/>
      <c r="K17" s="13"/>
      <c r="L17" s="13"/>
    </row>
    <row r="18" spans="1:12" ht="79.5" customHeight="1" x14ac:dyDescent="0.35">
      <c r="A18" s="1" t="s">
        <v>210</v>
      </c>
      <c r="B18" s="2" t="s">
        <v>211</v>
      </c>
      <c r="C18" s="8" t="s">
        <v>212</v>
      </c>
      <c r="D18" s="1" t="s">
        <v>176</v>
      </c>
      <c r="E18" s="12" t="s">
        <v>54</v>
      </c>
      <c r="F18" s="12"/>
      <c r="G18" s="12"/>
      <c r="H18" s="13"/>
      <c r="I18" s="13"/>
      <c r="J18" s="13"/>
      <c r="K18" s="13"/>
      <c r="L18" s="13"/>
    </row>
    <row r="19" spans="1:12" ht="45" customHeight="1" x14ac:dyDescent="0.35">
      <c r="A19" s="1" t="s">
        <v>213</v>
      </c>
      <c r="B19" s="2" t="s">
        <v>214</v>
      </c>
      <c r="C19" s="8" t="s">
        <v>215</v>
      </c>
      <c r="D19" s="1"/>
      <c r="E19" s="12" t="s">
        <v>54</v>
      </c>
      <c r="F19" s="12"/>
      <c r="G19" s="12"/>
      <c r="H19" s="13"/>
      <c r="I19" s="13"/>
      <c r="J19" s="13"/>
      <c r="K19" s="13"/>
      <c r="L19" s="13"/>
    </row>
    <row r="20" spans="1:12" ht="51.75" customHeight="1" x14ac:dyDescent="0.35">
      <c r="A20" s="1" t="s">
        <v>216</v>
      </c>
      <c r="B20" s="2" t="s">
        <v>217</v>
      </c>
      <c r="C20" s="8" t="s">
        <v>218</v>
      </c>
      <c r="D20" s="1" t="s">
        <v>176</v>
      </c>
      <c r="E20" s="12"/>
      <c r="F20" s="12"/>
      <c r="G20" s="12" t="s">
        <v>54</v>
      </c>
      <c r="H20" s="13"/>
      <c r="I20" s="13"/>
      <c r="J20" s="13"/>
      <c r="K20" s="13"/>
      <c r="L20" s="13"/>
    </row>
    <row r="21" spans="1:12" ht="31" customHeight="1" x14ac:dyDescent="0.35">
      <c r="A21" s="121" t="s">
        <v>219</v>
      </c>
      <c r="B21" s="122"/>
      <c r="C21" s="122"/>
      <c r="D21" s="122"/>
      <c r="E21" s="122"/>
      <c r="F21" s="122"/>
      <c r="G21" s="122"/>
      <c r="H21" s="122"/>
      <c r="I21" s="122"/>
      <c r="J21" s="122"/>
      <c r="K21" s="122"/>
      <c r="L21" s="123"/>
    </row>
    <row r="22" spans="1:12" ht="66" customHeight="1" x14ac:dyDescent="0.35">
      <c r="A22" s="1" t="s">
        <v>220</v>
      </c>
      <c r="B22" s="10" t="s">
        <v>221</v>
      </c>
      <c r="C22" s="8" t="s">
        <v>222</v>
      </c>
      <c r="D22" s="1"/>
      <c r="E22" s="12"/>
      <c r="F22" s="12"/>
      <c r="G22" s="12" t="s">
        <v>54</v>
      </c>
      <c r="H22" s="13"/>
      <c r="I22" s="13"/>
      <c r="J22" s="13"/>
      <c r="K22" s="13"/>
      <c r="L22" s="13"/>
    </row>
    <row r="23" spans="1:12" ht="29" x14ac:dyDescent="0.35">
      <c r="A23" s="1" t="s">
        <v>223</v>
      </c>
      <c r="B23" s="2" t="s">
        <v>224</v>
      </c>
      <c r="C23" s="8" t="s">
        <v>225</v>
      </c>
      <c r="D23" s="1"/>
      <c r="E23" s="12"/>
      <c r="F23" s="12"/>
      <c r="G23" s="12" t="s">
        <v>54</v>
      </c>
      <c r="H23" s="13"/>
      <c r="I23" s="13"/>
      <c r="J23" s="13"/>
      <c r="K23" s="13"/>
      <c r="L23" s="13"/>
    </row>
    <row r="24" spans="1:12" ht="81.75" customHeight="1" x14ac:dyDescent="0.35">
      <c r="A24" s="1" t="s">
        <v>226</v>
      </c>
      <c r="B24" s="2" t="s">
        <v>227</v>
      </c>
      <c r="C24" s="8" t="s">
        <v>228</v>
      </c>
      <c r="D24" s="1"/>
      <c r="E24" s="12"/>
      <c r="F24" s="12"/>
      <c r="G24" s="12" t="s">
        <v>54</v>
      </c>
      <c r="H24" s="13"/>
      <c r="I24" s="13"/>
      <c r="J24" s="13"/>
      <c r="K24" s="13"/>
      <c r="L24" s="13"/>
    </row>
    <row r="25" spans="1:12" ht="30" customHeight="1" x14ac:dyDescent="0.35">
      <c r="A25" s="1" t="s">
        <v>229</v>
      </c>
      <c r="B25" s="2" t="s">
        <v>230</v>
      </c>
      <c r="C25" s="9" t="s">
        <v>231</v>
      </c>
      <c r="D25" s="1"/>
      <c r="E25" s="12" t="s">
        <v>54</v>
      </c>
      <c r="F25" s="12"/>
      <c r="G25" s="12"/>
      <c r="H25" s="13"/>
      <c r="I25" s="13"/>
      <c r="J25" s="13"/>
      <c r="K25" s="13"/>
      <c r="L25" s="13"/>
    </row>
    <row r="26" spans="1:12" ht="26.5" customHeight="1" x14ac:dyDescent="0.35">
      <c r="A26" s="121" t="s">
        <v>232</v>
      </c>
      <c r="B26" s="122"/>
      <c r="C26" s="122"/>
      <c r="D26" s="122"/>
      <c r="E26" s="122"/>
      <c r="F26" s="122"/>
      <c r="G26" s="122"/>
      <c r="H26" s="122"/>
      <c r="I26" s="122"/>
      <c r="J26" s="122"/>
      <c r="K26" s="122"/>
      <c r="L26" s="123"/>
    </row>
    <row r="27" spans="1:12" ht="43.5" x14ac:dyDescent="0.35">
      <c r="A27" s="1" t="s">
        <v>233</v>
      </c>
      <c r="B27" s="9" t="s">
        <v>234</v>
      </c>
      <c r="C27" s="8" t="s">
        <v>235</v>
      </c>
      <c r="D27" s="1"/>
      <c r="E27" s="12" t="s">
        <v>54</v>
      </c>
      <c r="F27" s="12"/>
      <c r="G27" s="12"/>
      <c r="H27" s="13"/>
      <c r="I27" s="13"/>
      <c r="J27" s="13"/>
      <c r="K27" s="13"/>
      <c r="L27" s="13"/>
    </row>
    <row r="28" spans="1:12" ht="43.5" x14ac:dyDescent="0.35">
      <c r="A28" s="1" t="s">
        <v>236</v>
      </c>
      <c r="B28" s="2" t="s">
        <v>237</v>
      </c>
      <c r="C28" s="8" t="s">
        <v>238</v>
      </c>
      <c r="D28" s="1"/>
      <c r="E28" s="12" t="s">
        <v>54</v>
      </c>
      <c r="F28" s="12"/>
      <c r="G28" s="12"/>
      <c r="H28" s="13"/>
      <c r="I28" s="13"/>
      <c r="J28" s="13"/>
      <c r="K28" s="13"/>
      <c r="L28" s="13"/>
    </row>
    <row r="29" spans="1:12" ht="40.75" customHeight="1" x14ac:dyDescent="0.35">
      <c r="A29" s="1" t="s">
        <v>239</v>
      </c>
      <c r="B29" s="2" t="s">
        <v>240</v>
      </c>
      <c r="C29" s="8" t="s">
        <v>241</v>
      </c>
      <c r="D29" s="1"/>
      <c r="E29" s="12" t="s">
        <v>54</v>
      </c>
      <c r="F29" s="12"/>
      <c r="G29" s="12"/>
      <c r="H29" s="13"/>
      <c r="I29" s="13"/>
      <c r="J29" s="13"/>
      <c r="K29" s="13"/>
      <c r="L29" s="13"/>
    </row>
    <row r="30" spans="1:12" ht="29" x14ac:dyDescent="0.35">
      <c r="A30" s="1" t="s">
        <v>242</v>
      </c>
      <c r="B30" s="2" t="s">
        <v>243</v>
      </c>
      <c r="C30" s="8" t="s">
        <v>244</v>
      </c>
      <c r="D30" s="1"/>
      <c r="E30" s="12"/>
      <c r="F30" s="12"/>
      <c r="G30" s="12" t="s">
        <v>54</v>
      </c>
      <c r="H30" s="13"/>
      <c r="I30" s="13"/>
      <c r="J30" s="13"/>
      <c r="K30" s="13"/>
      <c r="L30" s="13"/>
    </row>
    <row r="31" spans="1:12" ht="29" x14ac:dyDescent="0.35">
      <c r="A31" s="1" t="s">
        <v>245</v>
      </c>
      <c r="B31" s="2" t="s">
        <v>246</v>
      </c>
      <c r="C31" s="8" t="s">
        <v>247</v>
      </c>
      <c r="D31" s="1"/>
      <c r="E31" s="12" t="s">
        <v>54</v>
      </c>
      <c r="F31" s="12"/>
      <c r="G31" s="12"/>
      <c r="H31" s="13"/>
      <c r="I31" s="13"/>
      <c r="J31" s="13"/>
      <c r="K31" s="13"/>
      <c r="L31" s="13"/>
    </row>
    <row r="32" spans="1:12" ht="29" x14ac:dyDescent="0.35">
      <c r="A32" s="1" t="s">
        <v>248</v>
      </c>
      <c r="B32" s="2" t="s">
        <v>249</v>
      </c>
      <c r="C32" s="4" t="s">
        <v>250</v>
      </c>
      <c r="D32" s="1"/>
      <c r="E32" s="12" t="s">
        <v>54</v>
      </c>
      <c r="F32" s="12"/>
      <c r="G32" s="12"/>
      <c r="H32" s="13"/>
      <c r="I32" s="13"/>
      <c r="J32" s="13"/>
      <c r="K32" s="13"/>
      <c r="L32" s="13"/>
    </row>
    <row r="33" spans="1:12" ht="14.5" x14ac:dyDescent="0.35">
      <c r="A33" s="1" t="s">
        <v>251</v>
      </c>
      <c r="B33" s="2" t="s">
        <v>252</v>
      </c>
      <c r="C33" s="4" t="s">
        <v>253</v>
      </c>
      <c r="D33" s="1"/>
      <c r="E33" s="12"/>
      <c r="F33" s="12"/>
      <c r="G33" s="12" t="s">
        <v>54</v>
      </c>
      <c r="H33" s="13"/>
      <c r="I33" s="13"/>
      <c r="J33" s="13"/>
      <c r="K33" s="13"/>
      <c r="L33" s="13"/>
    </row>
    <row r="34" spans="1:12" ht="30" customHeight="1" x14ac:dyDescent="0.35">
      <c r="A34" s="121" t="s">
        <v>254</v>
      </c>
      <c r="B34" s="122"/>
      <c r="C34" s="122"/>
      <c r="D34" s="122"/>
      <c r="E34" s="122"/>
      <c r="F34" s="122"/>
      <c r="G34" s="122"/>
      <c r="H34" s="122"/>
      <c r="I34" s="122"/>
      <c r="J34" s="122"/>
      <c r="K34" s="122"/>
      <c r="L34" s="123"/>
    </row>
    <row r="35" spans="1:12" ht="30" customHeight="1" x14ac:dyDescent="0.35">
      <c r="A35" s="1" t="s">
        <v>255</v>
      </c>
      <c r="B35" s="2" t="s">
        <v>256</v>
      </c>
      <c r="C35" s="8" t="s">
        <v>257</v>
      </c>
      <c r="D35" s="1"/>
      <c r="E35" s="12" t="s">
        <v>54</v>
      </c>
      <c r="F35" s="12"/>
      <c r="G35" s="12"/>
      <c r="H35" s="13"/>
      <c r="I35" s="13"/>
      <c r="J35" s="13"/>
      <c r="K35" s="13"/>
      <c r="L35" s="13"/>
    </row>
    <row r="36" spans="1:12" ht="39.65" customHeight="1" x14ac:dyDescent="0.35">
      <c r="A36" s="1" t="s">
        <v>258</v>
      </c>
      <c r="B36" s="2" t="s">
        <v>259</v>
      </c>
      <c r="C36" s="8" t="s">
        <v>260</v>
      </c>
      <c r="D36" s="1"/>
      <c r="E36" s="12"/>
      <c r="F36" s="12"/>
      <c r="G36" s="12" t="s">
        <v>54</v>
      </c>
      <c r="H36" s="13"/>
      <c r="I36" s="13"/>
      <c r="J36" s="13"/>
      <c r="K36" s="13"/>
      <c r="L36" s="13"/>
    </row>
    <row r="37" spans="1:12" ht="30" customHeight="1" x14ac:dyDescent="0.35">
      <c r="A37" s="1" t="s">
        <v>261</v>
      </c>
      <c r="B37" s="2" t="s">
        <v>262</v>
      </c>
      <c r="C37" s="9" t="s">
        <v>263</v>
      </c>
      <c r="D37" s="1"/>
      <c r="E37" s="12" t="s">
        <v>54</v>
      </c>
      <c r="F37" s="12"/>
      <c r="G37" s="12"/>
      <c r="H37" s="13"/>
      <c r="I37" s="13"/>
      <c r="J37" s="13"/>
      <c r="K37" s="13"/>
      <c r="L37" s="13"/>
    </row>
    <row r="38" spans="1:12" ht="30" customHeight="1" x14ac:dyDescent="0.35">
      <c r="A38" s="1" t="s">
        <v>264</v>
      </c>
      <c r="B38" s="2" t="s">
        <v>240</v>
      </c>
      <c r="C38" s="9" t="s">
        <v>265</v>
      </c>
      <c r="D38" s="1"/>
      <c r="E38" s="12" t="s">
        <v>54</v>
      </c>
      <c r="F38" s="12"/>
      <c r="G38" s="12"/>
      <c r="H38" s="13"/>
      <c r="I38" s="13"/>
      <c r="J38" s="13"/>
      <c r="K38" s="13"/>
      <c r="L38" s="13"/>
    </row>
    <row r="39" spans="1:12" ht="30" customHeight="1" x14ac:dyDescent="0.35">
      <c r="A39" s="1" t="s">
        <v>266</v>
      </c>
      <c r="B39" s="2" t="s">
        <v>198</v>
      </c>
      <c r="C39" s="9" t="s">
        <v>267</v>
      </c>
      <c r="D39" s="1"/>
      <c r="E39" s="12" t="s">
        <v>54</v>
      </c>
      <c r="F39" s="12"/>
      <c r="G39" s="12"/>
      <c r="H39" s="13"/>
      <c r="I39" s="13"/>
      <c r="J39" s="13"/>
      <c r="K39" s="13"/>
      <c r="L39" s="13"/>
    </row>
    <row r="40" spans="1:12" ht="14.5" x14ac:dyDescent="0.35"/>
    <row r="41" spans="1:12" ht="14.5" x14ac:dyDescent="0.35">
      <c r="B41" s="34" t="s">
        <v>34</v>
      </c>
      <c r="C41" s="84">
        <f>COUNTA(A4:A9,A11:A14,A16:A20,A22:A25,A27:A33,A35:A39)</f>
        <v>31</v>
      </c>
    </row>
    <row r="42" spans="1:12" ht="14.5" x14ac:dyDescent="0.35">
      <c r="B42" s="35" t="s">
        <v>36</v>
      </c>
      <c r="C42" s="85">
        <f>COUNTA(H4:H9,H11:H14,H16:H20,H22:H25,H27:H33,H35:H39)</f>
        <v>0</v>
      </c>
    </row>
    <row r="43" spans="1:12" ht="14.5" x14ac:dyDescent="0.35">
      <c r="B43" s="35" t="s">
        <v>37</v>
      </c>
      <c r="C43" s="85">
        <f>COUNTA(I4:I9,I11:I14,I16:I20,I22:I25,I27:I33,I35:I39)</f>
        <v>0</v>
      </c>
    </row>
    <row r="44" spans="1:12" ht="14.5" x14ac:dyDescent="0.35">
      <c r="B44" s="35" t="s">
        <v>73</v>
      </c>
      <c r="C44" s="85">
        <f>COUNTA(J4:J9,J11:J14,J16:J20,J22:J25,J27:J33,J35:J39)</f>
        <v>0</v>
      </c>
    </row>
    <row r="45" spans="1:12" ht="14.5" x14ac:dyDescent="0.35">
      <c r="B45" s="36" t="s">
        <v>74</v>
      </c>
      <c r="C45" s="86">
        <f>C42/C41</f>
        <v>0</v>
      </c>
    </row>
    <row r="46" spans="1:12" ht="15" customHeight="1" x14ac:dyDescent="0.35">
      <c r="B46" s="28"/>
      <c r="C46" s="28"/>
    </row>
    <row r="47" spans="1:12" ht="15" customHeight="1" x14ac:dyDescent="0.35">
      <c r="B47" s="28"/>
      <c r="C47" s="28"/>
    </row>
    <row r="48" spans="1:12" ht="15" customHeight="1" x14ac:dyDescent="0.35">
      <c r="B48" s="34" t="s">
        <v>75</v>
      </c>
      <c r="C48" s="84">
        <f>COUNTA(E4:E9,E11:E14,E16:E20,E22:E25,E27:E33,E35:E39)</f>
        <v>24</v>
      </c>
    </row>
    <row r="49" spans="2:3" ht="15" customHeight="1" x14ac:dyDescent="0.35">
      <c r="B49" s="35" t="s">
        <v>76</v>
      </c>
      <c r="C49" s="85">
        <f>COUNTA(F4:F9,F11:F14,F16:F20,F22:F25,F27:F33,F35:F39)</f>
        <v>0</v>
      </c>
    </row>
    <row r="50" spans="2:3" ht="15" customHeight="1" x14ac:dyDescent="0.35">
      <c r="B50" s="36" t="s">
        <v>77</v>
      </c>
      <c r="C50" s="87">
        <f>COUNTA(G4:G9,G11:G14,G16:G20,G22:G25,G27:G33,G35:G39)</f>
        <v>7</v>
      </c>
    </row>
    <row r="51" spans="2:3" ht="15" customHeight="1" x14ac:dyDescent="0.35">
      <c r="B51" s="36" t="s">
        <v>78</v>
      </c>
      <c r="C51" s="89">
        <f>SUM(C48:C50)</f>
        <v>31</v>
      </c>
    </row>
    <row r="52" spans="2:3" ht="15" customHeight="1" x14ac:dyDescent="0.35">
      <c r="B52" s="88" t="s">
        <v>38</v>
      </c>
      <c r="C52" s="89">
        <f>(C41-C42-C43-C44)</f>
        <v>31</v>
      </c>
    </row>
  </sheetData>
  <mergeCells count="10">
    <mergeCell ref="A21:L21"/>
    <mergeCell ref="A26:L26"/>
    <mergeCell ref="A34:L34"/>
    <mergeCell ref="H1:J1"/>
    <mergeCell ref="K1:L1"/>
    <mergeCell ref="E1:G1"/>
    <mergeCell ref="A1:C1"/>
    <mergeCell ref="A10:L10"/>
    <mergeCell ref="A3:L3"/>
    <mergeCell ref="A15:L15"/>
  </mergeCells>
  <dataValidations count="1">
    <dataValidation allowBlank="1" showInputMessage="1" showErrorMessage="1" sqref="E35:G39 E4:G9 E11:G14 E22:G25 E27:G33 E16:G20" xr:uid="{ADC6C6CA-2150-49D7-BE71-3E23C06FB0DC}"/>
  </dataValidations>
  <pageMargins left="0.7" right="0.7" top="0.56000000000000005" bottom="0.46" header="0.3" footer="0.2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563B-CED9-4933-9AC4-74F46FF23839}">
  <dimension ref="A1:K20"/>
  <sheetViews>
    <sheetView showGridLines="0" topLeftCell="A2" zoomScale="70" zoomScaleNormal="70" workbookViewId="0">
      <selection activeCell="A8" sqref="A8:XFD9"/>
    </sheetView>
  </sheetViews>
  <sheetFormatPr defaultRowHeight="15" customHeight="1" x14ac:dyDescent="0.35"/>
  <cols>
    <col min="1" max="1" width="7.81640625" customWidth="1"/>
    <col min="2" max="2" width="26.81640625" customWidth="1"/>
    <col min="3" max="3" width="50.1796875" customWidth="1"/>
    <col min="4" max="6" width="13.81640625" customWidth="1"/>
    <col min="7" max="7" width="10.81640625" customWidth="1"/>
    <col min="8" max="8" width="14.81640625" customWidth="1"/>
    <col min="9" max="9" width="8.81640625" customWidth="1"/>
    <col min="10" max="11" width="9.81640625" customWidth="1"/>
  </cols>
  <sheetData>
    <row r="1" spans="1:11" ht="33" customHeight="1" x14ac:dyDescent="0.35">
      <c r="A1" s="110" t="s">
        <v>29</v>
      </c>
      <c r="B1" s="111"/>
      <c r="C1" s="112"/>
      <c r="D1" s="118" t="s">
        <v>40</v>
      </c>
      <c r="E1" s="119"/>
      <c r="F1" s="120"/>
      <c r="G1" s="113" t="s">
        <v>41</v>
      </c>
      <c r="H1" s="114"/>
      <c r="I1" s="115"/>
      <c r="J1" s="116" t="s">
        <v>42</v>
      </c>
      <c r="K1" s="117"/>
    </row>
    <row r="2" spans="1:11" ht="39" x14ac:dyDescent="0.35">
      <c r="A2" s="6" t="s">
        <v>43</v>
      </c>
      <c r="B2" s="7" t="s">
        <v>44</v>
      </c>
      <c r="C2" s="7" t="s">
        <v>45</v>
      </c>
      <c r="D2" s="17" t="s">
        <v>20</v>
      </c>
      <c r="E2" s="17" t="s">
        <v>21</v>
      </c>
      <c r="F2" s="17" t="s">
        <v>22</v>
      </c>
      <c r="G2" s="18" t="s">
        <v>46</v>
      </c>
      <c r="H2" s="18" t="s">
        <v>47</v>
      </c>
      <c r="I2" s="18" t="s">
        <v>48</v>
      </c>
      <c r="J2" s="19" t="s">
        <v>49</v>
      </c>
      <c r="K2" s="19" t="s">
        <v>50</v>
      </c>
    </row>
    <row r="3" spans="1:11" ht="63" customHeight="1" x14ac:dyDescent="0.35">
      <c r="A3" s="1" t="s">
        <v>268</v>
      </c>
      <c r="B3" s="2" t="s">
        <v>269</v>
      </c>
      <c r="C3" s="5" t="s">
        <v>270</v>
      </c>
      <c r="D3" s="12"/>
      <c r="E3" s="12" t="s">
        <v>54</v>
      </c>
      <c r="F3" s="12"/>
      <c r="G3" s="13"/>
      <c r="H3" s="13"/>
      <c r="I3" s="13"/>
      <c r="J3" s="13"/>
      <c r="K3" s="13"/>
    </row>
    <row r="4" spans="1:11" ht="29" x14ac:dyDescent="0.35">
      <c r="A4" s="1" t="s">
        <v>271</v>
      </c>
      <c r="B4" s="2" t="s">
        <v>272</v>
      </c>
      <c r="C4" s="8" t="s">
        <v>273</v>
      </c>
      <c r="D4" s="12" t="s">
        <v>54</v>
      </c>
      <c r="E4" s="12"/>
      <c r="F4" s="12"/>
      <c r="G4" s="13"/>
      <c r="H4" s="13"/>
      <c r="I4" s="13"/>
      <c r="J4" s="13"/>
      <c r="K4" s="13"/>
    </row>
    <row r="5" spans="1:11" ht="19.75" customHeight="1" x14ac:dyDescent="0.35">
      <c r="A5" s="1" t="s">
        <v>274</v>
      </c>
      <c r="B5" s="10" t="s">
        <v>275</v>
      </c>
      <c r="C5" s="8" t="s">
        <v>276</v>
      </c>
      <c r="D5" s="12"/>
      <c r="E5" s="12" t="s">
        <v>54</v>
      </c>
      <c r="F5" s="12"/>
      <c r="G5" s="13"/>
      <c r="H5" s="13"/>
      <c r="I5" s="13"/>
      <c r="J5" s="13"/>
      <c r="K5" s="13"/>
    </row>
    <row r="6" spans="1:11" ht="28.75" customHeight="1" x14ac:dyDescent="0.35">
      <c r="A6" s="1" t="s">
        <v>277</v>
      </c>
      <c r="B6" s="10" t="s">
        <v>278</v>
      </c>
      <c r="C6" s="8" t="s">
        <v>279</v>
      </c>
      <c r="D6" s="12"/>
      <c r="E6" s="12"/>
      <c r="F6" s="12" t="s">
        <v>54</v>
      </c>
      <c r="G6" s="13"/>
      <c r="H6" s="13"/>
      <c r="I6" s="13"/>
      <c r="J6" s="13"/>
      <c r="K6" s="13"/>
    </row>
    <row r="7" spans="1:11" ht="29" x14ac:dyDescent="0.35">
      <c r="A7" s="1" t="s">
        <v>280</v>
      </c>
      <c r="B7" s="2" t="s">
        <v>281</v>
      </c>
      <c r="C7" s="3" t="s">
        <v>282</v>
      </c>
      <c r="D7" s="12"/>
      <c r="E7" s="12"/>
      <c r="F7" s="12" t="s">
        <v>54</v>
      </c>
      <c r="G7" s="13"/>
      <c r="H7" s="13"/>
      <c r="I7" s="13"/>
      <c r="J7" s="13"/>
      <c r="K7" s="13"/>
    </row>
    <row r="8" spans="1:11" ht="14.5" x14ac:dyDescent="0.35"/>
    <row r="9" spans="1:11" ht="14.5" x14ac:dyDescent="0.35">
      <c r="B9" s="34" t="s">
        <v>34</v>
      </c>
      <c r="C9" s="84">
        <f>COUNTA(A3:A7)</f>
        <v>5</v>
      </c>
    </row>
    <row r="10" spans="1:11" ht="14.5" x14ac:dyDescent="0.35">
      <c r="B10" s="35" t="s">
        <v>36</v>
      </c>
      <c r="C10" s="85">
        <f>COUNTA(G3:G7)</f>
        <v>0</v>
      </c>
    </row>
    <row r="11" spans="1:11" ht="15" customHeight="1" x14ac:dyDescent="0.35">
      <c r="B11" s="35" t="s">
        <v>37</v>
      </c>
      <c r="C11" s="85">
        <f>COUNTA(H3:H7)</f>
        <v>0</v>
      </c>
    </row>
    <row r="12" spans="1:11" ht="15" customHeight="1" x14ac:dyDescent="0.35">
      <c r="B12" s="35" t="s">
        <v>73</v>
      </c>
      <c r="C12" s="85">
        <f>COUNTA(I3:I7)</f>
        <v>0</v>
      </c>
    </row>
    <row r="13" spans="1:11" ht="15" customHeight="1" x14ac:dyDescent="0.35">
      <c r="B13" s="36" t="s">
        <v>74</v>
      </c>
      <c r="C13" s="86">
        <f>C10/C9</f>
        <v>0</v>
      </c>
    </row>
    <row r="14" spans="1:11" ht="15" customHeight="1" x14ac:dyDescent="0.35">
      <c r="B14" s="28"/>
      <c r="C14" s="28"/>
    </row>
    <row r="15" spans="1:11" ht="15" customHeight="1" x14ac:dyDescent="0.35">
      <c r="B15" s="28"/>
      <c r="C15" s="28"/>
    </row>
    <row r="16" spans="1:11" ht="15" customHeight="1" x14ac:dyDescent="0.35">
      <c r="B16" s="34" t="s">
        <v>75</v>
      </c>
      <c r="C16" s="84">
        <f>COUNTA(D3:D7)</f>
        <v>1</v>
      </c>
    </row>
    <row r="17" spans="2:3" ht="15" customHeight="1" x14ac:dyDescent="0.35">
      <c r="B17" s="35" t="s">
        <v>76</v>
      </c>
      <c r="C17" s="85">
        <f>COUNTA(E3:E7)</f>
        <v>2</v>
      </c>
    </row>
    <row r="18" spans="2:3" ht="15" customHeight="1" x14ac:dyDescent="0.35">
      <c r="B18" s="36" t="s">
        <v>77</v>
      </c>
      <c r="C18" s="87">
        <f>COUNTA(F3:F7)</f>
        <v>2</v>
      </c>
    </row>
    <row r="19" spans="2:3" ht="15" customHeight="1" x14ac:dyDescent="0.35">
      <c r="B19" s="36" t="s">
        <v>78</v>
      </c>
      <c r="C19" s="89">
        <f>SUM(C16:C18)</f>
        <v>5</v>
      </c>
    </row>
    <row r="20" spans="2:3" ht="15" customHeight="1" x14ac:dyDescent="0.35">
      <c r="B20" s="88" t="s">
        <v>38</v>
      </c>
      <c r="C20" s="89">
        <f>(C9-C10-C11-C12)</f>
        <v>5</v>
      </c>
    </row>
  </sheetData>
  <mergeCells count="4">
    <mergeCell ref="J1:K1"/>
    <mergeCell ref="G1:I1"/>
    <mergeCell ref="A1:C1"/>
    <mergeCell ref="D1:F1"/>
  </mergeCells>
  <dataValidations count="1">
    <dataValidation allowBlank="1" showInputMessage="1" showErrorMessage="1" sqref="D3:F7" xr:uid="{F0D6BCB1-8F60-4EBA-80E7-7BA517DE1B29}"/>
  </dataValidations>
  <pageMargins left="0.7" right="0.7" top="0.75" bottom="0.75" header="0.3" footer="0.3"/>
  <pageSetup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FC0DA-742C-4AA4-991F-3622EE46E531}">
  <dimension ref="A1:K20"/>
  <sheetViews>
    <sheetView showGridLines="0" tabSelected="1" topLeftCell="B1" zoomScale="60" zoomScaleNormal="60" workbookViewId="0">
      <selection activeCell="A6" sqref="A6:XFD6"/>
    </sheetView>
  </sheetViews>
  <sheetFormatPr defaultRowHeight="15" customHeight="1" x14ac:dyDescent="0.35"/>
  <cols>
    <col min="1" max="1" width="7.81640625" customWidth="1"/>
    <col min="2" max="2" width="26.81640625" customWidth="1"/>
    <col min="3" max="3" width="47.81640625" customWidth="1"/>
    <col min="4" max="6" width="13.81640625" customWidth="1"/>
    <col min="7" max="7" width="10.81640625" customWidth="1"/>
    <col min="8" max="8" width="14.81640625" customWidth="1"/>
    <col min="9" max="9" width="8.81640625" customWidth="1"/>
    <col min="10" max="11" width="9.81640625" customWidth="1"/>
  </cols>
  <sheetData>
    <row r="1" spans="1:11" ht="33" customHeight="1" x14ac:dyDescent="0.35">
      <c r="A1" s="110" t="s">
        <v>30</v>
      </c>
      <c r="B1" s="111"/>
      <c r="C1" s="112"/>
      <c r="D1" s="118" t="s">
        <v>40</v>
      </c>
      <c r="E1" s="119"/>
      <c r="F1" s="120"/>
      <c r="G1" s="113" t="s">
        <v>41</v>
      </c>
      <c r="H1" s="114"/>
      <c r="I1" s="115"/>
      <c r="J1" s="124" t="s">
        <v>42</v>
      </c>
      <c r="K1" s="125"/>
    </row>
    <row r="2" spans="1:11" ht="39" x14ac:dyDescent="0.35">
      <c r="A2" s="6" t="s">
        <v>43</v>
      </c>
      <c r="B2" s="7" t="s">
        <v>44</v>
      </c>
      <c r="C2" s="7" t="s">
        <v>45</v>
      </c>
      <c r="D2" s="17" t="s">
        <v>20</v>
      </c>
      <c r="E2" s="17" t="s">
        <v>21</v>
      </c>
      <c r="F2" s="17" t="s">
        <v>22</v>
      </c>
      <c r="G2" s="18" t="s">
        <v>46</v>
      </c>
      <c r="H2" s="18" t="s">
        <v>47</v>
      </c>
      <c r="I2" s="18" t="s">
        <v>48</v>
      </c>
      <c r="J2" s="20" t="s">
        <v>49</v>
      </c>
      <c r="K2" s="20" t="s">
        <v>50</v>
      </c>
    </row>
    <row r="3" spans="1:11" ht="33" customHeight="1" x14ac:dyDescent="0.35">
      <c r="A3" s="1" t="s">
        <v>283</v>
      </c>
      <c r="B3" s="10" t="s">
        <v>284</v>
      </c>
      <c r="C3" s="9" t="s">
        <v>285</v>
      </c>
      <c r="D3" s="12"/>
      <c r="E3" s="12" t="s">
        <v>54</v>
      </c>
      <c r="F3" s="12"/>
      <c r="G3" s="13"/>
      <c r="H3" s="13"/>
      <c r="I3" s="13"/>
      <c r="J3" s="13"/>
      <c r="K3" s="13"/>
    </row>
    <row r="4" spans="1:11" ht="30" customHeight="1" x14ac:dyDescent="0.35">
      <c r="A4" s="1" t="s">
        <v>286</v>
      </c>
      <c r="B4" s="2" t="s">
        <v>287</v>
      </c>
      <c r="C4" s="4" t="s">
        <v>288</v>
      </c>
      <c r="D4" s="12"/>
      <c r="E4" s="12"/>
      <c r="F4" s="12" t="s">
        <v>54</v>
      </c>
      <c r="G4" s="13"/>
      <c r="H4" s="13"/>
      <c r="I4" s="13"/>
      <c r="J4" s="13"/>
      <c r="K4" s="13"/>
    </row>
    <row r="5" spans="1:11" ht="45.65" customHeight="1" x14ac:dyDescent="0.35">
      <c r="A5" s="1" t="s">
        <v>289</v>
      </c>
      <c r="B5" s="2" t="s">
        <v>290</v>
      </c>
      <c r="C5" s="4" t="s">
        <v>291</v>
      </c>
      <c r="D5" s="12" t="s">
        <v>54</v>
      </c>
      <c r="E5" s="12"/>
      <c r="F5" s="12"/>
      <c r="G5" s="13"/>
      <c r="H5" s="13"/>
      <c r="I5" s="13"/>
      <c r="J5" s="13"/>
      <c r="K5" s="13"/>
    </row>
    <row r="6" spans="1:11" ht="29" x14ac:dyDescent="0.35">
      <c r="A6" s="1" t="s">
        <v>292</v>
      </c>
      <c r="B6" s="2" t="s">
        <v>293</v>
      </c>
      <c r="C6" s="8" t="s">
        <v>294</v>
      </c>
      <c r="D6" s="12" t="s">
        <v>54</v>
      </c>
      <c r="E6" s="12"/>
      <c r="F6" s="12"/>
      <c r="G6" s="13"/>
      <c r="H6" s="13"/>
      <c r="I6" s="13"/>
      <c r="J6" s="13"/>
      <c r="K6" s="13"/>
    </row>
    <row r="7" spans="1:11" ht="29" x14ac:dyDescent="0.35">
      <c r="A7" s="1" t="s">
        <v>295</v>
      </c>
      <c r="B7" s="2" t="s">
        <v>296</v>
      </c>
      <c r="C7" s="5" t="s">
        <v>297</v>
      </c>
      <c r="D7" s="12"/>
      <c r="E7" s="12"/>
      <c r="F7" s="12" t="s">
        <v>54</v>
      </c>
      <c r="G7" s="13"/>
      <c r="H7" s="13"/>
      <c r="I7" s="13"/>
      <c r="J7" s="13"/>
      <c r="K7" s="13"/>
    </row>
    <row r="8" spans="1:11" ht="14.5" x14ac:dyDescent="0.35"/>
    <row r="9" spans="1:11" ht="14.5" x14ac:dyDescent="0.35">
      <c r="B9" s="34" t="s">
        <v>34</v>
      </c>
      <c r="C9" s="84">
        <f>COUNTA(A3:A7)</f>
        <v>5</v>
      </c>
    </row>
    <row r="10" spans="1:11" ht="14.5" x14ac:dyDescent="0.35">
      <c r="B10" s="35" t="s">
        <v>36</v>
      </c>
      <c r="C10" s="85">
        <f>COUNTA(G3:G7)</f>
        <v>0</v>
      </c>
    </row>
    <row r="11" spans="1:11" ht="15" customHeight="1" x14ac:dyDescent="0.35">
      <c r="B11" s="35" t="s">
        <v>37</v>
      </c>
      <c r="C11" s="85">
        <f>COUNTA(H3:H7)</f>
        <v>0</v>
      </c>
    </row>
    <row r="12" spans="1:11" ht="15" customHeight="1" x14ac:dyDescent="0.35">
      <c r="B12" s="35" t="s">
        <v>73</v>
      </c>
      <c r="C12" s="85">
        <f>COUNTA(I3:I7)</f>
        <v>0</v>
      </c>
    </row>
    <row r="13" spans="1:11" ht="15" customHeight="1" x14ac:dyDescent="0.35">
      <c r="B13" s="36" t="s">
        <v>74</v>
      </c>
      <c r="C13" s="86">
        <f>C10/C9</f>
        <v>0</v>
      </c>
    </row>
    <row r="14" spans="1:11" ht="15" customHeight="1" x14ac:dyDescent="0.35">
      <c r="B14" s="28"/>
      <c r="C14" s="28"/>
    </row>
    <row r="15" spans="1:11" ht="15" customHeight="1" x14ac:dyDescent="0.35">
      <c r="B15" s="28"/>
      <c r="C15" s="28"/>
    </row>
    <row r="16" spans="1:11" ht="15" customHeight="1" x14ac:dyDescent="0.35">
      <c r="B16" s="34" t="s">
        <v>75</v>
      </c>
      <c r="C16" s="84">
        <f>COUNTA(D3:D7)</f>
        <v>2</v>
      </c>
    </row>
    <row r="17" spans="2:3" ht="15" customHeight="1" x14ac:dyDescent="0.35">
      <c r="B17" s="35" t="s">
        <v>76</v>
      </c>
      <c r="C17" s="85">
        <f>COUNTA(E3:E7)</f>
        <v>1</v>
      </c>
    </row>
    <row r="18" spans="2:3" ht="15" customHeight="1" x14ac:dyDescent="0.35">
      <c r="B18" s="36" t="s">
        <v>77</v>
      </c>
      <c r="C18" s="87">
        <f>COUNTA(F3:F7)</f>
        <v>2</v>
      </c>
    </row>
    <row r="19" spans="2:3" ht="15" customHeight="1" x14ac:dyDescent="0.35">
      <c r="B19" s="36" t="s">
        <v>78</v>
      </c>
      <c r="C19" s="89">
        <f>SUM(C16:C18)</f>
        <v>5</v>
      </c>
    </row>
    <row r="20" spans="2:3" ht="15" customHeight="1" x14ac:dyDescent="0.35">
      <c r="B20" s="88" t="s">
        <v>38</v>
      </c>
      <c r="C20" s="89">
        <f>(C9-C10-C11-C12)</f>
        <v>5</v>
      </c>
    </row>
  </sheetData>
  <mergeCells count="4">
    <mergeCell ref="J1:K1"/>
    <mergeCell ref="G1:I1"/>
    <mergeCell ref="D1:F1"/>
    <mergeCell ref="A1:C1"/>
  </mergeCells>
  <dataValidations count="1">
    <dataValidation allowBlank="1" showInputMessage="1" showErrorMessage="1" sqref="D3:F7" xr:uid="{D60B60DA-A152-43F5-B644-3F989295D769}"/>
  </dataValidations>
  <pageMargins left="0.7" right="0.7" top="0.75" bottom="0.75" header="0.3" footer="0.3"/>
  <pageSetup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F794E-E694-4359-B2FC-2137E2DEBBE2}">
  <dimension ref="A1:K30"/>
  <sheetViews>
    <sheetView showGridLines="0" topLeftCell="A13" zoomScale="80" zoomScaleNormal="80" workbookViewId="0">
      <selection activeCell="A3" sqref="A3:A17"/>
    </sheetView>
  </sheetViews>
  <sheetFormatPr defaultRowHeight="15" customHeight="1" x14ac:dyDescent="0.35"/>
  <cols>
    <col min="1" max="1" width="7.81640625" customWidth="1"/>
    <col min="2" max="2" width="31.81640625" bestFit="1" customWidth="1"/>
    <col min="3" max="3" width="47.81640625" customWidth="1"/>
    <col min="4" max="6" width="13.81640625" customWidth="1"/>
    <col min="7" max="7" width="10.81640625" customWidth="1"/>
    <col min="8" max="8" width="14.81640625" customWidth="1"/>
    <col min="9" max="9" width="8.81640625" customWidth="1"/>
    <col min="10" max="11" width="9.81640625" customWidth="1"/>
  </cols>
  <sheetData>
    <row r="1" spans="1:11" ht="35.15" customHeight="1" x14ac:dyDescent="0.35">
      <c r="A1" s="110" t="s">
        <v>31</v>
      </c>
      <c r="B1" s="111"/>
      <c r="C1" s="112"/>
      <c r="D1" s="118" t="s">
        <v>40</v>
      </c>
      <c r="E1" s="119"/>
      <c r="F1" s="120"/>
      <c r="G1" s="113" t="s">
        <v>41</v>
      </c>
      <c r="H1" s="114"/>
      <c r="I1" s="115"/>
      <c r="J1" s="116" t="s">
        <v>42</v>
      </c>
      <c r="K1" s="117"/>
    </row>
    <row r="2" spans="1:11" ht="39" x14ac:dyDescent="0.35">
      <c r="A2" s="6" t="s">
        <v>43</v>
      </c>
      <c r="B2" s="7" t="s">
        <v>44</v>
      </c>
      <c r="C2" s="7" t="s">
        <v>45</v>
      </c>
      <c r="D2" s="17" t="s">
        <v>20</v>
      </c>
      <c r="E2" s="17" t="s">
        <v>21</v>
      </c>
      <c r="F2" s="17" t="s">
        <v>22</v>
      </c>
      <c r="G2" s="18" t="s">
        <v>46</v>
      </c>
      <c r="H2" s="18" t="s">
        <v>47</v>
      </c>
      <c r="I2" s="18" t="s">
        <v>48</v>
      </c>
      <c r="J2" s="19" t="s">
        <v>49</v>
      </c>
      <c r="K2" s="19" t="s">
        <v>50</v>
      </c>
    </row>
    <row r="3" spans="1:11" ht="43.5" x14ac:dyDescent="0.35">
      <c r="A3" s="1" t="s">
        <v>298</v>
      </c>
      <c r="B3" s="2" t="s">
        <v>126</v>
      </c>
      <c r="C3" s="8" t="s">
        <v>299</v>
      </c>
      <c r="D3" s="12"/>
      <c r="E3" s="12" t="s">
        <v>54</v>
      </c>
      <c r="F3" s="12"/>
      <c r="G3" s="13"/>
      <c r="H3" s="13"/>
      <c r="I3" s="13"/>
      <c r="J3" s="13"/>
      <c r="K3" s="13"/>
    </row>
    <row r="4" spans="1:11" ht="43.5" x14ac:dyDescent="0.35">
      <c r="A4" s="1" t="s">
        <v>300</v>
      </c>
      <c r="B4" s="2" t="s">
        <v>281</v>
      </c>
      <c r="C4" s="8" t="s">
        <v>301</v>
      </c>
      <c r="D4" s="12" t="s">
        <v>54</v>
      </c>
      <c r="E4" s="12"/>
      <c r="F4" s="12"/>
      <c r="G4" s="13"/>
      <c r="H4" s="13"/>
      <c r="I4" s="13"/>
      <c r="J4" s="13"/>
      <c r="K4" s="13"/>
    </row>
    <row r="5" spans="1:11" ht="29" x14ac:dyDescent="0.35">
      <c r="A5" s="1" t="s">
        <v>302</v>
      </c>
      <c r="B5" s="2" t="s">
        <v>281</v>
      </c>
      <c r="C5" s="8" t="s">
        <v>303</v>
      </c>
      <c r="D5" s="12"/>
      <c r="E5" s="12"/>
      <c r="F5" s="12" t="s">
        <v>54</v>
      </c>
      <c r="G5" s="13"/>
      <c r="H5" s="13"/>
      <c r="I5" s="13"/>
      <c r="J5" s="13"/>
      <c r="K5" s="13"/>
    </row>
    <row r="6" spans="1:11" ht="43.5" x14ac:dyDescent="0.35">
      <c r="A6" s="1" t="s">
        <v>304</v>
      </c>
      <c r="B6" s="2" t="s">
        <v>305</v>
      </c>
      <c r="C6" s="8" t="s">
        <v>306</v>
      </c>
      <c r="D6" s="12" t="s">
        <v>54</v>
      </c>
      <c r="E6" s="12"/>
      <c r="F6" s="12"/>
      <c r="G6" s="13"/>
      <c r="H6" s="13"/>
      <c r="I6" s="13"/>
      <c r="J6" s="13"/>
      <c r="K6" s="13"/>
    </row>
    <row r="7" spans="1:11" ht="29" x14ac:dyDescent="0.35">
      <c r="A7" s="1" t="s">
        <v>307</v>
      </c>
      <c r="B7" s="2" t="s">
        <v>308</v>
      </c>
      <c r="C7" s="8" t="s">
        <v>309</v>
      </c>
      <c r="D7" s="12"/>
      <c r="E7" s="12" t="s">
        <v>54</v>
      </c>
      <c r="F7" s="12"/>
      <c r="G7" s="13"/>
      <c r="H7" s="13"/>
      <c r="I7" s="13"/>
      <c r="J7" s="13"/>
      <c r="K7" s="13"/>
    </row>
    <row r="8" spans="1:11" ht="43.5" x14ac:dyDescent="0.35">
      <c r="A8" s="1" t="s">
        <v>310</v>
      </c>
      <c r="B8" s="2" t="s">
        <v>311</v>
      </c>
      <c r="C8" s="8" t="s">
        <v>312</v>
      </c>
      <c r="D8" s="12" t="s">
        <v>54</v>
      </c>
      <c r="E8" s="12"/>
      <c r="F8" s="12"/>
      <c r="G8" s="13"/>
      <c r="H8" s="13"/>
      <c r="I8" s="13"/>
      <c r="J8" s="13"/>
      <c r="K8" s="13"/>
    </row>
    <row r="9" spans="1:11" ht="29" x14ac:dyDescent="0.35">
      <c r="A9" s="1" t="s">
        <v>313</v>
      </c>
      <c r="B9" s="2" t="s">
        <v>314</v>
      </c>
      <c r="C9" s="8" t="s">
        <v>315</v>
      </c>
      <c r="D9" s="14"/>
      <c r="E9" s="14"/>
      <c r="F9" s="14" t="s">
        <v>54</v>
      </c>
      <c r="G9" s="13"/>
      <c r="H9" s="13"/>
      <c r="I9" s="13"/>
      <c r="J9" s="15"/>
      <c r="K9" s="15"/>
    </row>
    <row r="10" spans="1:11" ht="58" x14ac:dyDescent="0.35">
      <c r="A10" s="1" t="s">
        <v>316</v>
      </c>
      <c r="B10" s="2" t="s">
        <v>317</v>
      </c>
      <c r="C10" s="8" t="s">
        <v>318</v>
      </c>
      <c r="D10" s="12" t="s">
        <v>54</v>
      </c>
      <c r="E10" s="12"/>
      <c r="F10" s="12"/>
      <c r="G10" s="13"/>
      <c r="H10" s="13"/>
      <c r="I10" s="13"/>
      <c r="J10" s="13"/>
      <c r="K10" s="13"/>
    </row>
    <row r="11" spans="1:11" ht="29" x14ac:dyDescent="0.35">
      <c r="A11" s="1" t="s">
        <v>319</v>
      </c>
      <c r="B11" s="2" t="s">
        <v>320</v>
      </c>
      <c r="C11" s="8" t="s">
        <v>321</v>
      </c>
      <c r="D11" s="12" t="s">
        <v>54</v>
      </c>
      <c r="E11" s="12"/>
      <c r="F11" s="12"/>
      <c r="G11" s="13"/>
      <c r="H11" s="13"/>
      <c r="I11" s="13"/>
      <c r="J11" s="13"/>
      <c r="K11" s="13"/>
    </row>
    <row r="12" spans="1:11" ht="29" x14ac:dyDescent="0.35">
      <c r="A12" s="1" t="s">
        <v>322</v>
      </c>
      <c r="B12" s="2" t="s">
        <v>323</v>
      </c>
      <c r="C12" s="8" t="s">
        <v>324</v>
      </c>
      <c r="D12" s="12" t="s">
        <v>54</v>
      </c>
      <c r="E12" s="12"/>
      <c r="F12" s="12"/>
      <c r="G12" s="13"/>
      <c r="H12" s="13"/>
      <c r="I12" s="13"/>
      <c r="J12" s="16"/>
      <c r="K12" s="16"/>
    </row>
    <row r="13" spans="1:11" ht="43.5" x14ac:dyDescent="0.35">
      <c r="A13" s="1" t="s">
        <v>325</v>
      </c>
      <c r="B13" s="2" t="s">
        <v>326</v>
      </c>
      <c r="C13" s="8" t="s">
        <v>327</v>
      </c>
      <c r="D13" s="12" t="s">
        <v>54</v>
      </c>
      <c r="E13" s="12"/>
      <c r="F13" s="12"/>
      <c r="G13" s="13"/>
      <c r="H13" s="13"/>
      <c r="I13" s="13"/>
      <c r="J13" s="16"/>
      <c r="K13" s="16"/>
    </row>
    <row r="14" spans="1:11" ht="43.5" x14ac:dyDescent="0.35">
      <c r="A14" s="1" t="s">
        <v>328</v>
      </c>
      <c r="B14" s="2" t="s">
        <v>329</v>
      </c>
      <c r="C14" s="8" t="s">
        <v>330</v>
      </c>
      <c r="D14" s="12"/>
      <c r="E14" s="12" t="s">
        <v>54</v>
      </c>
      <c r="F14" s="12"/>
      <c r="G14" s="13"/>
      <c r="H14" s="13"/>
      <c r="I14" s="13"/>
      <c r="J14" s="16"/>
      <c r="K14" s="16"/>
    </row>
    <row r="15" spans="1:11" ht="72.5" x14ac:dyDescent="0.35">
      <c r="A15" s="1" t="s">
        <v>331</v>
      </c>
      <c r="B15" s="8" t="s">
        <v>332</v>
      </c>
      <c r="C15" s="8" t="s">
        <v>333</v>
      </c>
      <c r="D15" s="12"/>
      <c r="E15" s="12"/>
      <c r="F15" s="12" t="s">
        <v>54</v>
      </c>
      <c r="G15" s="13"/>
      <c r="H15" s="13"/>
      <c r="I15" s="13"/>
      <c r="J15" s="16"/>
      <c r="K15" s="16"/>
    </row>
    <row r="16" spans="1:11" ht="79.400000000000006" customHeight="1" x14ac:dyDescent="0.35">
      <c r="A16" s="1" t="s">
        <v>334</v>
      </c>
      <c r="B16" s="8" t="s">
        <v>335</v>
      </c>
      <c r="C16" s="8" t="s">
        <v>336</v>
      </c>
      <c r="D16" s="12"/>
      <c r="E16" s="12"/>
      <c r="F16" s="12" t="s">
        <v>54</v>
      </c>
      <c r="G16" s="13"/>
      <c r="H16" s="13"/>
      <c r="I16" s="13"/>
      <c r="J16" s="16"/>
      <c r="K16" s="16"/>
    </row>
    <row r="17" spans="1:11" ht="116.25" customHeight="1" x14ac:dyDescent="0.35">
      <c r="A17" s="1" t="s">
        <v>337</v>
      </c>
      <c r="B17" s="2" t="s">
        <v>338</v>
      </c>
      <c r="C17" s="8" t="s">
        <v>339</v>
      </c>
      <c r="D17" s="12" t="s">
        <v>54</v>
      </c>
      <c r="E17" s="12"/>
      <c r="F17" s="12"/>
      <c r="G17" s="13"/>
      <c r="H17" s="13"/>
      <c r="I17" s="13"/>
      <c r="J17" s="16"/>
      <c r="K17" s="16"/>
    </row>
    <row r="19" spans="1:11" ht="15" customHeight="1" x14ac:dyDescent="0.35">
      <c r="B19" s="34" t="s">
        <v>34</v>
      </c>
      <c r="C19" s="84">
        <f>COUNTA(A3:A17)</f>
        <v>15</v>
      </c>
    </row>
    <row r="20" spans="1:11" ht="14.5" x14ac:dyDescent="0.35">
      <c r="A20" s="43"/>
      <c r="B20" s="35" t="s">
        <v>36</v>
      </c>
      <c r="C20" s="85">
        <f>COUNTA(G3:G17)</f>
        <v>0</v>
      </c>
    </row>
    <row r="21" spans="1:11" ht="14.5" x14ac:dyDescent="0.35">
      <c r="B21" s="35" t="s">
        <v>37</v>
      </c>
      <c r="C21" s="85">
        <f>COUNTA(H3:H17)</f>
        <v>0</v>
      </c>
    </row>
    <row r="22" spans="1:11" ht="14.5" x14ac:dyDescent="0.35">
      <c r="B22" s="35" t="s">
        <v>73</v>
      </c>
      <c r="C22" s="85">
        <f>COUNTA(I3:I17)</f>
        <v>0</v>
      </c>
    </row>
    <row r="23" spans="1:11" ht="14.5" x14ac:dyDescent="0.35">
      <c r="B23" s="36" t="s">
        <v>74</v>
      </c>
      <c r="C23" s="86">
        <f>C20/C19</f>
        <v>0</v>
      </c>
    </row>
    <row r="24" spans="1:11" ht="14.5" x14ac:dyDescent="0.35">
      <c r="B24" s="28"/>
      <c r="C24" s="28"/>
    </row>
    <row r="25" spans="1:11" ht="14.5" x14ac:dyDescent="0.35">
      <c r="B25" s="28"/>
      <c r="C25" s="28"/>
    </row>
    <row r="26" spans="1:11" ht="14.5" x14ac:dyDescent="0.35">
      <c r="B26" s="34" t="s">
        <v>75</v>
      </c>
      <c r="C26" s="84">
        <f>COUNTA(D3:D17)</f>
        <v>8</v>
      </c>
    </row>
    <row r="27" spans="1:11" ht="15" customHeight="1" x14ac:dyDescent="0.35">
      <c r="B27" s="35" t="s">
        <v>76</v>
      </c>
      <c r="C27" s="85">
        <f>COUNTA(E3:E17)</f>
        <v>3</v>
      </c>
    </row>
    <row r="28" spans="1:11" ht="15" customHeight="1" x14ac:dyDescent="0.35">
      <c r="B28" s="36" t="s">
        <v>77</v>
      </c>
      <c r="C28" s="87">
        <f>COUNTA(F3:F17)</f>
        <v>4</v>
      </c>
    </row>
    <row r="29" spans="1:11" ht="15" customHeight="1" x14ac:dyDescent="0.35">
      <c r="B29" s="36" t="s">
        <v>78</v>
      </c>
      <c r="C29" s="89">
        <f>SUM(C26:C28)</f>
        <v>15</v>
      </c>
    </row>
    <row r="30" spans="1:11" ht="15" customHeight="1" x14ac:dyDescent="0.35">
      <c r="B30" s="88" t="s">
        <v>38</v>
      </c>
      <c r="C30" s="89">
        <f>(C19-C20-C21-C22)</f>
        <v>15</v>
      </c>
    </row>
  </sheetData>
  <mergeCells count="4">
    <mergeCell ref="J1:K1"/>
    <mergeCell ref="G1:I1"/>
    <mergeCell ref="D1:F1"/>
    <mergeCell ref="A1:C1"/>
  </mergeCells>
  <dataValidations count="1">
    <dataValidation allowBlank="1" showInputMessage="1" showErrorMessage="1" sqref="D3:F17" xr:uid="{B91276CB-727B-46C2-92BF-0911282528E5}"/>
  </dataValidations>
  <pageMargins left="0.17" right="0.2" top="0.16" bottom="0.18" header="0.12" footer="0.12"/>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D086CF00585044976DDB8367AC97BA" ma:contentTypeVersion="15" ma:contentTypeDescription="Create a new document." ma:contentTypeScope="" ma:versionID="94a45cd7010ed916f984b0a0b080888c">
  <xsd:schema xmlns:xsd="http://www.w3.org/2001/XMLSchema" xmlns:xs="http://www.w3.org/2001/XMLSchema" xmlns:p="http://schemas.microsoft.com/office/2006/metadata/properties" xmlns:ns2="2a5e8520-8742-4278-a706-6e7947e6f74f" xmlns:ns3="0ec307ab-61cb-495e-aab8-a121a69c295d" xmlns:ns4="d15024ee-db06-47de-a279-e73461af4c4c" targetNamespace="http://schemas.microsoft.com/office/2006/metadata/properties" ma:root="true" ma:fieldsID="cdb106b3e8dedd240cd05338ab60d5b0" ns2:_="" ns3:_="" ns4:_="">
    <xsd:import namespace="2a5e8520-8742-4278-a706-6e7947e6f74f"/>
    <xsd:import namespace="0ec307ab-61cb-495e-aab8-a121a69c295d"/>
    <xsd:import namespace="d15024ee-db06-47de-a279-e73461af4c4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e8520-8742-4278-a706-6e7947e6f7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3294375-8520-4c51-81be-671e42c4be9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c307ab-61cb-495e-aab8-a121a69c295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5024ee-db06-47de-a279-e73461af4c4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daf463e-b1c8-48c8-87cc-a8440ca37f0a}" ma:internalName="TaxCatchAll" ma:showField="CatchAllData" ma:web="d15024ee-db06-47de-a279-e73461af4c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d15024ee-db06-47de-a279-e73461af4c4c" xsi:nil="true"/>
    <lcf76f155ced4ddcb4097134ff3c332f xmlns="2a5e8520-8742-4278-a706-6e7947e6f74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98B126-513F-487F-BF41-7EDFD6AE9455}">
  <ds:schemaRefs>
    <ds:schemaRef ds:uri="http://schemas.microsoft.com/sharepoint/v3/contenttype/forms"/>
  </ds:schemaRefs>
</ds:datastoreItem>
</file>

<file path=customXml/itemProps2.xml><?xml version="1.0" encoding="utf-8"?>
<ds:datastoreItem xmlns:ds="http://schemas.openxmlformats.org/officeDocument/2006/customXml" ds:itemID="{F708F07E-9689-4E8F-BDA3-65D8FA5918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e8520-8742-4278-a706-6e7947e6f74f"/>
    <ds:schemaRef ds:uri="0ec307ab-61cb-495e-aab8-a121a69c295d"/>
    <ds:schemaRef ds:uri="d15024ee-db06-47de-a279-e73461af4c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C25EC4-DA03-4105-88BC-63C771CFF4E2}">
  <ds:schemaRefs>
    <ds:schemaRef ds:uri="http://schemas.microsoft.com/office/2006/metadata/properties"/>
    <ds:schemaRef ds:uri="http://schemas.microsoft.com/office/infopath/2007/PartnerControls"/>
    <ds:schemaRef ds:uri="d15024ee-db06-47de-a279-e73461af4c4c"/>
    <ds:schemaRef ds:uri="2a5e8520-8742-4278-a706-6e7947e6f7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Instructions</vt:lpstr>
      <vt:lpstr>Summary</vt:lpstr>
      <vt:lpstr>(1) Contract Documents</vt:lpstr>
      <vt:lpstr>(2) Manage Contract</vt:lpstr>
      <vt:lpstr>(3) Measurement and Payment</vt:lpstr>
      <vt:lpstr>(4) Materials Sampling Testing</vt:lpstr>
      <vt:lpstr>(5) Reports</vt:lpstr>
      <vt:lpstr>(6) Finals</vt:lpstr>
      <vt:lpstr>(7) General</vt:lpstr>
      <vt:lpstr>(8) Interfaces</vt:lpstr>
      <vt:lpstr>'(2) Manage Contract'!Print_Titles</vt:lpstr>
      <vt:lpstr>'(3) Measurement and Payment'!Print_Titles</vt:lpstr>
      <vt:lpstr>'(4) Materials Sampling Testing'!Print_Titles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Ron</dc:creator>
  <cp:keywords/>
  <dc:description/>
  <cp:lastModifiedBy>Schuetzle, Missy</cp:lastModifiedBy>
  <cp:revision/>
  <dcterms:created xsi:type="dcterms:W3CDTF">2022-06-03T14:04:58Z</dcterms:created>
  <dcterms:modified xsi:type="dcterms:W3CDTF">2024-01-09T14:02:39Z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0x01010025D086CF00585044976DDB8367AC97BA</vt:lpwstr>
  </property>
  <property fmtid="{D5CDD505-2E9C-101B-9397-08002B2CF9AE}" pid="3" name="MediaServiceImageTags">
    <vt:lpwstr/>
  </property>
</Properties>
</file>